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Invoice!$A$3:$I$13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1" i="1"/>
  <c r="H9"/>
  <c r="I9" s="1"/>
  <c r="H8"/>
  <c r="I8" s="1"/>
  <c r="H7"/>
  <c r="I7" s="1"/>
  <c r="H6"/>
  <c r="I6" s="1"/>
  <c r="H5"/>
  <c r="I5" s="1"/>
  <c r="A5"/>
  <c r="A6" s="1"/>
  <c r="A7" s="1"/>
  <c r="A8" s="1"/>
  <c r="A9" s="1"/>
  <c r="H4"/>
  <c r="I4" s="1"/>
  <c r="I10" l="1"/>
</calcChain>
</file>

<file path=xl/sharedStrings.xml><?xml version="1.0" encoding="utf-8"?>
<sst xmlns="http://schemas.openxmlformats.org/spreadsheetml/2006/main" count="45" uniqueCount="38">
  <si>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</si>
  <si>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</si>
  <si>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</si>
  <si>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</si>
  <si>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</si>
  <si>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</si>
  <si>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</si>
  <si>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</si>
  <si>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</si>
  <si>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</si>
  <si>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AMT.</t>
  </si>
  <si>
    <t>INV. NO.</t>
  </si>
  <si>
    <t>Kindly, verify &amp; confirm within 7 days, else GST will be filed by 20th DEC, 2024.
GST to be paid by Consignor under Reverse Charge Mechanism(RCM) as per GST.</t>
  </si>
  <si>
    <t>REMUNA</t>
  </si>
  <si>
    <t xml:space="preserve">
MOKSH AGARBATTI CO.
Address: PRATAPNAGARI, CUTTACK-753011, 
MOBILE : 0671-2586466
GST No: 21AADFM0323R1ZG
</t>
  </si>
  <si>
    <t>TIKABALI</t>
  </si>
  <si>
    <t>03/1/2025</t>
  </si>
  <si>
    <t>PL/JA/22495</t>
  </si>
  <si>
    <t>1624</t>
  </si>
  <si>
    <t>PL/JA/22674</t>
  </si>
  <si>
    <t>1667/1382</t>
  </si>
  <si>
    <t>PL/JA/22686</t>
  </si>
  <si>
    <t>1324/1610</t>
  </si>
  <si>
    <t>PATNAGARH</t>
  </si>
  <si>
    <t>08/1/2025</t>
  </si>
  <si>
    <t>PL/JA/22879</t>
  </si>
  <si>
    <t>1683</t>
  </si>
  <si>
    <t>KARANJIA</t>
  </si>
  <si>
    <t>22/1/2025</t>
  </si>
  <si>
    <t>PL/JA/23892</t>
  </si>
  <si>
    <t>1721/1429</t>
  </si>
  <si>
    <t>G. UDAYAGIRI</t>
  </si>
  <si>
    <t>31/1/2025</t>
  </si>
  <si>
    <t>PL/JA/24486</t>
  </si>
  <si>
    <t>1450</t>
  </si>
  <si>
    <t>NARUA</t>
  </si>
  <si>
    <t>(RUPEES NINETEEN THOUSAND SIX HUNDRED SEVENTY NINE ONLY)</t>
  </si>
  <si>
    <t>Bill Date: 31/01/2025
Bill NO : 33337
Total Amount: 19679.00
Bill Type : AGARBATI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</si>
</sst>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809625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00501" cy="933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3">
          <cell r="B3" t="str">
            <v>DESTINATION</v>
          </cell>
          <cell r="C3" t="str">
            <v>NEW RATE/ CASE</v>
          </cell>
        </row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NARSINGHPUR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RATNAGIRI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HINJILICUT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RADHAKISHOREPUR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  <row r="189">
          <cell r="B189" t="str">
            <v>KASARDA</v>
          </cell>
          <cell r="C189">
            <v>120</v>
          </cell>
        </row>
        <row r="190">
          <cell r="B190" t="str">
            <v>TURUMUNGA</v>
          </cell>
          <cell r="C190">
            <v>160</v>
          </cell>
        </row>
        <row r="191">
          <cell r="B191" t="str">
            <v>KONARK</v>
          </cell>
          <cell r="C191">
            <v>135</v>
          </cell>
        </row>
        <row r="192">
          <cell r="B192" t="str">
            <v>BELABAHALI</v>
          </cell>
          <cell r="C192">
            <v>120</v>
          </cell>
        </row>
        <row r="193">
          <cell r="B193" t="str">
            <v>JAGANNATH PRASAD</v>
          </cell>
          <cell r="C193">
            <v>170</v>
          </cell>
        </row>
        <row r="194">
          <cell r="B194" t="str">
            <v>CHAMPUA</v>
          </cell>
          <cell r="C194">
            <v>150</v>
          </cell>
        </row>
        <row r="195">
          <cell r="B195" t="str">
            <v>GOLABAI</v>
          </cell>
          <cell r="C195">
            <v>120</v>
          </cell>
        </row>
        <row r="196">
          <cell r="B196" t="str">
            <v>ROHIBANKA</v>
          </cell>
          <cell r="C196">
            <v>160</v>
          </cell>
        </row>
        <row r="197">
          <cell r="B197" t="str">
            <v>BALARAM PRASAD</v>
          </cell>
          <cell r="C197">
            <v>120</v>
          </cell>
        </row>
        <row r="198">
          <cell r="B198" t="str">
            <v>DUDUROKOT</v>
          </cell>
          <cell r="C198">
            <v>120</v>
          </cell>
        </row>
        <row r="199">
          <cell r="B199" t="str">
            <v>BALAPUR PURI</v>
          </cell>
          <cell r="C199">
            <v>120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S12" sqref="S12"/>
    </sheetView>
  </sheetViews>
  <sheetFormatPr defaultRowHeight="15"/>
  <cols>
    <col min="1" max="1" width="5" style="3" customWidth="1"/>
    <col min="2" max="2" width="10.42578125" style="1" customWidth="1"/>
    <col min="3" max="3" width="12.42578125" style="1" bestFit="1" customWidth="1"/>
    <col min="4" max="4" width="12.85546875" style="1" customWidth="1"/>
    <col min="5" max="5" width="7.28515625" style="1" customWidth="1"/>
    <col min="6" max="6" width="15.28515625" style="1" customWidth="1"/>
    <col min="7" max="7" width="7.85546875" style="1" customWidth="1"/>
    <col min="8" max="8" width="8.42578125" style="4" customWidth="1"/>
    <col min="9" max="9" width="10.28515625" style="4" customWidth="1"/>
    <col min="10" max="10" width="22.140625" style="1" bestFit="1" customWidth="1"/>
    <col min="11" max="16384" width="9.140625" style="1"/>
  </cols>
  <sheetData>
    <row r="1" spans="1:9" ht="83.25" customHeight="1">
      <c r="A1" s="29"/>
      <c r="B1" s="30"/>
      <c r="C1" s="30"/>
      <c r="D1" s="30"/>
      <c r="E1" s="30"/>
      <c r="F1" s="31"/>
      <c r="G1" s="24" t="s">
        <v>0</v>
      </c>
      <c r="H1" s="25"/>
      <c r="I1" s="25"/>
    </row>
    <row r="2" spans="1:9" ht="76.5" customHeight="1">
      <c r="A2" s="21" t="s">
        <v>14</v>
      </c>
      <c r="B2" s="22"/>
      <c r="C2" s="22"/>
      <c r="D2" s="22"/>
      <c r="E2" s="22"/>
      <c r="F2" s="23"/>
      <c r="G2" s="26" t="s">
        <v>37</v>
      </c>
      <c r="H2" s="27"/>
      <c r="I2" s="28"/>
    </row>
    <row r="3" spans="1:9" s="2" customFormat="1" ht="15" customHeight="1">
      <c r="A3" s="6" t="s">
        <v>3</v>
      </c>
      <c r="B3" s="6" t="s">
        <v>4</v>
      </c>
      <c r="C3" s="6" t="s">
        <v>7</v>
      </c>
      <c r="D3" s="6" t="s">
        <v>11</v>
      </c>
      <c r="E3" s="6" t="s">
        <v>1</v>
      </c>
      <c r="F3" s="6" t="s">
        <v>2</v>
      </c>
      <c r="G3" s="6" t="s">
        <v>5</v>
      </c>
      <c r="H3" s="5" t="s">
        <v>6</v>
      </c>
      <c r="I3" s="5" t="s">
        <v>10</v>
      </c>
    </row>
    <row r="4" spans="1:9" s="2" customFormat="1" ht="15" customHeight="1">
      <c r="A4" s="7">
        <v>1</v>
      </c>
      <c r="B4" s="8" t="s">
        <v>16</v>
      </c>
      <c r="C4" s="8" t="s">
        <v>17</v>
      </c>
      <c r="D4" s="8" t="s">
        <v>18</v>
      </c>
      <c r="E4" s="9" t="s">
        <v>8</v>
      </c>
      <c r="F4" s="8" t="s">
        <v>13</v>
      </c>
      <c r="G4" s="8">
        <v>10</v>
      </c>
      <c r="H4" s="10">
        <f>VLOOKUP(F4,'[1]MOKSH AGARBATI'!$B$3:$C$203,2,FALSE)</f>
        <v>131</v>
      </c>
      <c r="I4" s="10">
        <f>G4*H4</f>
        <v>1310</v>
      </c>
    </row>
    <row r="5" spans="1:9" s="2" customFormat="1" ht="15" customHeight="1">
      <c r="A5" s="7">
        <f>A4+1</f>
        <v>2</v>
      </c>
      <c r="B5" s="8" t="s">
        <v>16</v>
      </c>
      <c r="C5" s="8" t="s">
        <v>19</v>
      </c>
      <c r="D5" s="8" t="s">
        <v>20</v>
      </c>
      <c r="E5" s="9" t="s">
        <v>8</v>
      </c>
      <c r="F5" s="8" t="s">
        <v>15</v>
      </c>
      <c r="G5" s="8">
        <v>20</v>
      </c>
      <c r="H5" s="10">
        <f>VLOOKUP(F5,'[1]MOKSH AGARBATI'!$B$3:$C$203,2,FALSE)</f>
        <v>293</v>
      </c>
      <c r="I5" s="10">
        <f t="shared" ref="I5:I9" si="0">G5*H5</f>
        <v>5860</v>
      </c>
    </row>
    <row r="6" spans="1:9" s="2" customFormat="1" ht="15" customHeight="1">
      <c r="A6" s="7">
        <f t="shared" ref="A6:A9" si="1">A5+1</f>
        <v>3</v>
      </c>
      <c r="B6" s="8" t="s">
        <v>16</v>
      </c>
      <c r="C6" s="8" t="s">
        <v>21</v>
      </c>
      <c r="D6" s="8" t="s">
        <v>22</v>
      </c>
      <c r="E6" s="9" t="s">
        <v>8</v>
      </c>
      <c r="F6" s="8" t="s">
        <v>23</v>
      </c>
      <c r="G6" s="8">
        <v>21</v>
      </c>
      <c r="H6" s="10">
        <f>VLOOKUP(F6,'[1]MOKSH AGARBATI'!$B$3:$C$203,2,FALSE)</f>
        <v>186</v>
      </c>
      <c r="I6" s="10">
        <f t="shared" si="0"/>
        <v>3906</v>
      </c>
    </row>
    <row r="7" spans="1:9" s="2" customFormat="1" ht="15" customHeight="1">
      <c r="A7" s="7">
        <f t="shared" si="1"/>
        <v>4</v>
      </c>
      <c r="B7" s="8" t="s">
        <v>24</v>
      </c>
      <c r="C7" s="8" t="s">
        <v>25</v>
      </c>
      <c r="D7" s="8" t="s">
        <v>26</v>
      </c>
      <c r="E7" s="9" t="s">
        <v>8</v>
      </c>
      <c r="F7" s="8" t="s">
        <v>27</v>
      </c>
      <c r="G7" s="8">
        <v>17</v>
      </c>
      <c r="H7" s="10">
        <f>VLOOKUP(F7,'[1]MOKSH AGARBATI'!$B$3:$C$203,2,FALSE)</f>
        <v>133</v>
      </c>
      <c r="I7" s="10">
        <f t="shared" si="0"/>
        <v>2261</v>
      </c>
    </row>
    <row r="8" spans="1:9" s="2" customFormat="1" ht="15" customHeight="1">
      <c r="A8" s="7">
        <f t="shared" si="1"/>
        <v>5</v>
      </c>
      <c r="B8" s="8" t="s">
        <v>28</v>
      </c>
      <c r="C8" s="8" t="s">
        <v>29</v>
      </c>
      <c r="D8" s="8" t="s">
        <v>30</v>
      </c>
      <c r="E8" s="9" t="s">
        <v>8</v>
      </c>
      <c r="F8" s="8" t="s">
        <v>31</v>
      </c>
      <c r="G8" s="8">
        <v>29</v>
      </c>
      <c r="H8" s="10">
        <f>VLOOKUP(F8,'[1]MOKSH AGARBATI'!$B$3:$C$203,2,FALSE)</f>
        <v>198</v>
      </c>
      <c r="I8" s="10">
        <f t="shared" si="0"/>
        <v>5742</v>
      </c>
    </row>
    <row r="9" spans="1:9" s="2" customFormat="1" ht="15" customHeight="1">
      <c r="A9" s="7">
        <f t="shared" si="1"/>
        <v>6</v>
      </c>
      <c r="B9" s="8" t="s">
        <v>32</v>
      </c>
      <c r="C9" s="8" t="s">
        <v>33</v>
      </c>
      <c r="D9" s="8" t="s">
        <v>34</v>
      </c>
      <c r="E9" s="9" t="s">
        <v>8</v>
      </c>
      <c r="F9" s="9" t="s">
        <v>35</v>
      </c>
      <c r="G9" s="8">
        <v>5</v>
      </c>
      <c r="H9" s="10">
        <f>VLOOKUP(F9,'[1]MOKSH AGARBATI'!$B$3:$C$203,2,FALSE)</f>
        <v>120</v>
      </c>
      <c r="I9" s="10">
        <f t="shared" si="0"/>
        <v>600</v>
      </c>
    </row>
    <row r="10" spans="1:9" s="2" customFormat="1" ht="15" customHeight="1">
      <c r="A10" s="32" t="s">
        <v>36</v>
      </c>
      <c r="B10" s="33"/>
      <c r="C10" s="33"/>
      <c r="D10" s="33"/>
      <c r="E10" s="33"/>
      <c r="F10" s="33"/>
      <c r="G10" s="33"/>
      <c r="H10" s="34"/>
      <c r="I10" s="14">
        <f>SUM(I4:I9)</f>
        <v>19679</v>
      </c>
    </row>
    <row r="11" spans="1:9" s="2" customFormat="1" ht="15" customHeight="1">
      <c r="A11" s="13"/>
      <c r="B11" s="11"/>
      <c r="C11" s="11"/>
      <c r="D11" s="11"/>
      <c r="E11" s="11"/>
      <c r="F11" s="11"/>
      <c r="G11" s="6">
        <f>SUM(G4:G9)</f>
        <v>102</v>
      </c>
      <c r="H11" s="12"/>
      <c r="I11" s="12"/>
    </row>
    <row r="12" spans="1:9" ht="35.25" customHeight="1">
      <c r="A12" s="15" t="s">
        <v>12</v>
      </c>
      <c r="B12" s="16"/>
      <c r="C12" s="16"/>
      <c r="D12" s="16"/>
      <c r="E12" s="16"/>
      <c r="F12" s="16"/>
      <c r="G12" s="16"/>
      <c r="H12" s="16"/>
      <c r="I12" s="17"/>
    </row>
    <row r="13" spans="1:9" ht="48.75" customHeight="1">
      <c r="A13" s="18" t="s">
        <v>9</v>
      </c>
      <c r="B13" s="19"/>
      <c r="C13" s="19"/>
      <c r="D13" s="19"/>
      <c r="E13" s="19"/>
      <c r="F13" s="19"/>
      <c r="G13" s="19"/>
      <c r="H13" s="19"/>
      <c r="I13" s="20"/>
    </row>
  </sheetData>
  <sortState ref="B4:J33">
    <sortCondition ref="B4:B33"/>
    <sortCondition ref="C4:C33"/>
  </sortState>
  <mergeCells count="7">
    <mergeCell ref="A12:I12"/>
    <mergeCell ref="A13:I13"/>
    <mergeCell ref="A2:F2"/>
    <mergeCell ref="G1:I1"/>
    <mergeCell ref="G2:I2"/>
    <mergeCell ref="A1:F1"/>
    <mergeCell ref="A10:H10"/>
  </mergeCells>
  <conditionalFormatting sqref="C3">
    <cfRule type="duplicateValues" dxfId="2" priority="31"/>
    <cfRule type="duplicateValues" dxfId="1" priority="32"/>
  </conditionalFormatting>
  <conditionalFormatting sqref="C3">
    <cfRule type="duplicateValues" dxfId="0" priority="33"/>
  </conditionalFormatting>
  <pageMargins left="0.36" right="0.15748031496062992" top="0.46" bottom="0.35" header="0.16" footer="0.16"/>
  <pageSetup scale="105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2025-02-06T12:22:09Z</cp:lastPrinted>
  <dcterms:created xsi:type="dcterms:W3CDTF">2022-08-11T05:54:49Z</dcterms:created>
  <dcterms:modified xsi:type="dcterms:W3CDTF">2025-02-08T15:03:45Z</dcterms:modified>
</cp:coreProperties>
</file>