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Sheet1!$H$1:$H$249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10"/>
  <c r="A9"/>
  <c r="G5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K35" s="1"/>
  <c r="I36"/>
  <c r="I37"/>
  <c r="I38"/>
  <c r="I39"/>
  <c r="I40"/>
  <c r="I41"/>
  <c r="I42"/>
  <c r="I43"/>
  <c r="I44"/>
  <c r="I45"/>
  <c r="I46"/>
  <c r="I47"/>
  <c r="I48"/>
  <c r="I49"/>
  <c r="I8"/>
  <c r="K15"/>
  <c r="K19"/>
  <c r="K23"/>
  <c r="K27"/>
  <c r="K31"/>
  <c r="K39"/>
  <c r="K43"/>
  <c r="K47"/>
  <c r="K11" l="1"/>
  <c r="K8"/>
  <c r="K46"/>
  <c r="K42"/>
  <c r="K38"/>
  <c r="K34"/>
  <c r="K30"/>
  <c r="K26"/>
  <c r="K22"/>
  <c r="K18"/>
  <c r="K14"/>
  <c r="K10"/>
  <c r="K48"/>
  <c r="K44"/>
  <c r="K40"/>
  <c r="K36"/>
  <c r="K32"/>
  <c r="K28"/>
  <c r="K24"/>
  <c r="K20"/>
  <c r="K16"/>
  <c r="K12"/>
  <c r="K49"/>
  <c r="K45"/>
  <c r="K41"/>
  <c r="K37"/>
  <c r="K33"/>
  <c r="K29"/>
  <c r="K25"/>
  <c r="K21"/>
  <c r="K17"/>
  <c r="K13"/>
  <c r="K9"/>
  <c r="K50" l="1"/>
</calcChain>
</file>

<file path=xl/sharedStrings.xml><?xml version="1.0" encoding="utf-8"?>
<sst xmlns="http://schemas.openxmlformats.org/spreadsheetml/2006/main" count="230" uniqueCount="149">
  <si>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</si>
  <si>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</si>
  <si>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</si>
  <si>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</si>
  <si>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</si>
  <si>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</si>
  <si>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</si>
  <si>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</si>
  <si>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</si>
  <si>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</si>
  <si>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CASE</t>
  </si>
  <si>
    <t>RATE</t>
  </si>
  <si>
    <t>LR NO.</t>
  </si>
  <si>
    <t>HSN CODE : 996791</t>
  </si>
  <si>
    <t>LR CH.</t>
  </si>
  <si>
    <t>TALCHER</t>
  </si>
  <si>
    <t>M/S SHREEJI AGENCIES</t>
  </si>
  <si>
    <t>PHULNAKHARA, CUTTACK</t>
  </si>
  <si>
    <t>GSTIN : 21AEAPM8495F1ZI</t>
  </si>
  <si>
    <t>SL.</t>
  </si>
  <si>
    <t>INV. NO.</t>
  </si>
  <si>
    <t>DD.CH.</t>
  </si>
  <si>
    <t>AMT</t>
  </si>
  <si>
    <t>PARTY NAME</t>
  </si>
  <si>
    <t>ROURKELA</t>
  </si>
  <si>
    <t xml:space="preserve">SANGHVI AND  CO </t>
  </si>
  <si>
    <t>BARGARH</t>
  </si>
  <si>
    <t>JAGADAMBA ELECTRICALS</t>
  </si>
  <si>
    <t>SAMBALPUR</t>
  </si>
  <si>
    <t>JEYPORE</t>
  </si>
  <si>
    <t>BOLANGIR</t>
  </si>
  <si>
    <t xml:space="preserve">ROMA AGENCIES </t>
  </si>
  <si>
    <t>KHURDA</t>
  </si>
  <si>
    <t xml:space="preserve">FAMOUS TRADERS </t>
  </si>
  <si>
    <t>BRAJARAJNAGAR</t>
  </si>
  <si>
    <t xml:space="preserve">ritesh agencies </t>
  </si>
  <si>
    <t>RAJGANGPUR</t>
  </si>
  <si>
    <t>KAMAL TRADING CO</t>
  </si>
  <si>
    <t>SONEPUR</t>
  </si>
  <si>
    <t>J B STORE</t>
  </si>
  <si>
    <t>DHENKANAL</t>
  </si>
  <si>
    <t>mishra agencies</t>
  </si>
  <si>
    <t>puja electrical</t>
  </si>
  <si>
    <t>UNA ENTERPRISES</t>
  </si>
  <si>
    <t>JAJPUR TOWN</t>
  </si>
  <si>
    <t>nayak enterprisers</t>
  </si>
  <si>
    <t>NAYAGARH</t>
  </si>
  <si>
    <t>RAYAGADA</t>
  </si>
  <si>
    <t>GUPTA ELECTRICALS</t>
  </si>
  <si>
    <t>sanghvi and co</t>
  </si>
  <si>
    <t>BERHAMPUR</t>
  </si>
  <si>
    <t>SONAM ENTERPRISES</t>
  </si>
  <si>
    <t>Ashok Electrical Fabricator</t>
  </si>
  <si>
    <t>MITTAL ELECTRICALS</t>
  </si>
  <si>
    <t>404</t>
  </si>
  <si>
    <t>PL/JA/09973/21-22</t>
  </si>
  <si>
    <t>PL/JA/09841/21-22</t>
  </si>
  <si>
    <t>399</t>
  </si>
  <si>
    <t>PL/JA/09827/21-22</t>
  </si>
  <si>
    <t>PL/JA/09810/21-22</t>
  </si>
  <si>
    <t>PL/JA/09804/21-22</t>
  </si>
  <si>
    <t>PL/JA/09803/21-22</t>
  </si>
  <si>
    <t>393</t>
  </si>
  <si>
    <t>PL/JA/09447/21-22</t>
  </si>
  <si>
    <t>PL/JA/09318/21-22</t>
  </si>
  <si>
    <t>329</t>
  </si>
  <si>
    <t>PL/JA/09316/21-22</t>
  </si>
  <si>
    <t>375</t>
  </si>
  <si>
    <t>PL/JA/09035/21-22</t>
  </si>
  <si>
    <t>376</t>
  </si>
  <si>
    <t>PL/JA/09034/21-22</t>
  </si>
  <si>
    <t>372</t>
  </si>
  <si>
    <t>PL/JA/09033/21-22</t>
  </si>
  <si>
    <t>384</t>
  </si>
  <si>
    <t>PL/JA/08963/21-22</t>
  </si>
  <si>
    <t>383</t>
  </si>
  <si>
    <t>PL/JA/08962/21-22</t>
  </si>
  <si>
    <t>379</t>
  </si>
  <si>
    <t>PL/JA/08960/21-22</t>
  </si>
  <si>
    <t>374</t>
  </si>
  <si>
    <t>PL/JA/08898/21-22</t>
  </si>
  <si>
    <t>373</t>
  </si>
  <si>
    <t>PL/JA/08889/21-22</t>
  </si>
  <si>
    <t>365</t>
  </si>
  <si>
    <t>PL/JA/08888/21-22</t>
  </si>
  <si>
    <t>PL/JA/08883/21-22</t>
  </si>
  <si>
    <t>PL/JA/08882/21-22</t>
  </si>
  <si>
    <t>PL/JA/08879/21-22</t>
  </si>
  <si>
    <t>366</t>
  </si>
  <si>
    <t>PL/JA/08878/21-22</t>
  </si>
  <si>
    <t>349</t>
  </si>
  <si>
    <t>PL/JA/08419/21-22</t>
  </si>
  <si>
    <t>353</t>
  </si>
  <si>
    <t>PL/JA/08378/21-22</t>
  </si>
  <si>
    <t>352</t>
  </si>
  <si>
    <t>PL/JA/08377/21-22</t>
  </si>
  <si>
    <t>ASKA</t>
  </si>
  <si>
    <t>354</t>
  </si>
  <si>
    <t>PL/JA/08376/21-22</t>
  </si>
  <si>
    <t>341</t>
  </si>
  <si>
    <t>PL/JA/08367/21-22</t>
  </si>
  <si>
    <t>BHADRAK</t>
  </si>
  <si>
    <t>346</t>
  </si>
  <si>
    <t>PL/JA/08318/21-22</t>
  </si>
  <si>
    <t>326</t>
  </si>
  <si>
    <t>PL/JA/08289/21-22</t>
  </si>
  <si>
    <t>343</t>
  </si>
  <si>
    <t>PL/JA/08283/21-22</t>
  </si>
  <si>
    <t>345</t>
  </si>
  <si>
    <t>PL/JA/08282/21-22</t>
  </si>
  <si>
    <t>338</t>
  </si>
  <si>
    <t>PL/JA/07982/21-22</t>
  </si>
  <si>
    <t>KENDRAPARA</t>
  </si>
  <si>
    <t>340</t>
  </si>
  <si>
    <t>PL/JA/07957/21-22</t>
  </si>
  <si>
    <t>328</t>
  </si>
  <si>
    <t>PL/JA/07955/21-22</t>
  </si>
  <si>
    <t>307</t>
  </si>
  <si>
    <t>PL/JA/07667/21-22</t>
  </si>
  <si>
    <t>325</t>
  </si>
  <si>
    <t>PL/JA/07660/21-22</t>
  </si>
  <si>
    <t>PL/JA/07648/21-22</t>
  </si>
  <si>
    <t>PL/JA/07634/21-22</t>
  </si>
  <si>
    <t>323</t>
  </si>
  <si>
    <t>PL/JA/07451/21-22</t>
  </si>
  <si>
    <t>331</t>
  </si>
  <si>
    <t>PL/JA/07450/21-22</t>
  </si>
  <si>
    <t>314</t>
  </si>
  <si>
    <t>PL/JA/07448/21-22</t>
  </si>
  <si>
    <t>330</t>
  </si>
  <si>
    <t>PL/JA/07447/21-22</t>
  </si>
  <si>
    <t>FOUR SQUARE LED</t>
  </si>
  <si>
    <t>Alaka Enterprises</t>
  </si>
  <si>
    <t>Poddar Machinery House</t>
  </si>
  <si>
    <t>santosh trading co</t>
  </si>
  <si>
    <t>NARAYAN DAS ADUMAL</t>
  </si>
  <si>
    <t>ASHOKA ENTERPRISES</t>
  </si>
  <si>
    <t xml:space="preserve"> BHAVANI SALES</t>
  </si>
  <si>
    <t>PURNAMASI ELECTRICALS</t>
  </si>
  <si>
    <t>B K ELECTRICALS</t>
  </si>
  <si>
    <t xml:space="preserve"> LAXMI BASAN BHANDAR</t>
  </si>
  <si>
    <t>KINDLY ,VERIFY &amp; CONFIRM US  WITHIN 7 DAYS , ELSE GST WILL BE FILLED  ON 20TH SEPTEMBER, 2021.</t>
  </si>
  <si>
    <t>INVOICE DATE : 31/08/2021</t>
  </si>
  <si>
    <t xml:space="preserve">BILL NO. : INV-24382/21-22 </t>
  </si>
  <si>
    <t>368/360</t>
  </si>
  <si>
    <t>FROM</t>
  </si>
  <si>
    <t>CTC</t>
  </si>
  <si>
    <t>MONTH   : AUGUST, 2021</t>
  </si>
  <si>
    <t>(RUPEES THIRTY FIVE THOUSAND TWO HUNDRED SEVENTY SEVEN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</si>
</sst>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</font>
    <font>
      <b/>
      <sz val="8"/>
      <color rgb="FF000000"/>
      <name val="Kinnari"/>
    </font>
    <font>
      <sz val="8"/>
      <color rgb="FF000000"/>
      <name val="Kinnari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9" fillId="2" borderId="0" xfId="0" applyNumberFormat="1" applyFont="1" applyFill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0" applyFont="1" applyAlignment="1">
      <alignment horizontal="left"/>
    </xf>
    <xf numFmtId="0" fontId="13" fillId="0" borderId="0" xfId="0" applyFont="1"/>
    <xf numFmtId="2" fontId="14" fillId="0" borderId="0" xfId="0" applyNumberFormat="1" applyFont="1"/>
    <xf numFmtId="0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NumberFormat="1" applyFont="1" applyFill="1" applyAlignment="1">
      <alignment horizontal="left" wrapText="1"/>
    </xf>
    <xf numFmtId="0" fontId="9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0" fontId="15" fillId="0" borderId="2" xfId="0" applyFont="1" applyBorder="1" applyAlignment="1">
      <alignment vertical="center"/>
    </xf>
    <xf numFmtId="0" fontId="14" fillId="0" borderId="0" xfId="0" applyFont="1" applyAlignment="1"/>
    <xf numFmtId="2" fontId="4" fillId="0" borderId="0" xfId="0" applyNumberFormat="1" applyFont="1" applyFill="1" applyAlignment="1"/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zoomScale="145" zoomScaleNormal="145" workbookViewId="0">
      <selection activeCell="L4" sqref="L4"/>
    </sheetView>
  </sheetViews>
  <sheetFormatPr defaultRowHeight="12.95" customHeight="1"/>
  <cols>
    <col min="1" max="1" width="3.7109375" style="41" customWidth="1"/>
    <col min="2" max="2" width="9.28515625" style="34" customWidth="1"/>
    <col min="3" max="3" width="15.140625" style="35" customWidth="1"/>
    <col min="4" max="4" width="7.42578125" style="36" bestFit="1" customWidth="1"/>
    <col min="5" max="5" width="5.42578125" style="36" bestFit="1" customWidth="1"/>
    <col min="6" max="6" width="15.28515625" style="36" bestFit="1" customWidth="1"/>
    <col min="7" max="7" width="5.140625" style="36" bestFit="1" customWidth="1"/>
    <col min="8" max="8" width="5.5703125" style="37" customWidth="1"/>
    <col min="9" max="9" width="6" style="37" customWidth="1"/>
    <col min="10" max="10" width="5.85546875" style="37" customWidth="1"/>
    <col min="11" max="11" width="6.7109375" style="38" customWidth="1"/>
    <col min="12" max="12" width="28" style="53" bestFit="1" customWidth="1"/>
    <col min="13" max="16384" width="9.140625" style="39"/>
  </cols>
  <sheetData>
    <row r="1" spans="1:12" s="13" customFormat="1" ht="12.95" customHeight="1">
      <c r="A1" s="10" t="s">
        <v>0</v>
      </c>
      <c r="B1" s="11"/>
      <c r="C1" s="12"/>
      <c r="D1" s="12"/>
      <c r="E1" s="12"/>
      <c r="F1" s="12"/>
      <c r="I1" s="14" t="s">
        <v>147</v>
      </c>
      <c r="L1" s="50"/>
    </row>
    <row r="2" spans="1:12" s="13" customFormat="1" ht="12.95" customHeight="1">
      <c r="A2" s="15" t="s">
        <v>16</v>
      </c>
      <c r="B2" s="16"/>
      <c r="C2" s="12"/>
      <c r="D2" s="12"/>
      <c r="E2" s="12"/>
      <c r="F2" s="12"/>
      <c r="I2" s="14" t="s">
        <v>143</v>
      </c>
      <c r="L2" s="50"/>
    </row>
    <row r="3" spans="1:12" s="13" customFormat="1" ht="12.95" customHeight="1">
      <c r="A3" s="17" t="s">
        <v>17</v>
      </c>
      <c r="B3" s="18"/>
      <c r="C3" s="12"/>
      <c r="D3" s="12"/>
      <c r="E3" s="12"/>
      <c r="F3" s="12"/>
      <c r="I3" s="14" t="s">
        <v>142</v>
      </c>
      <c r="L3" s="50"/>
    </row>
    <row r="4" spans="1:12" s="13" customFormat="1" ht="12.95" customHeight="1">
      <c r="A4" s="17" t="s">
        <v>18</v>
      </c>
      <c r="B4" s="18"/>
      <c r="C4" s="12"/>
      <c r="D4" s="12"/>
      <c r="E4" s="12"/>
      <c r="F4" s="12"/>
      <c r="I4" s="14" t="s">
        <v>1</v>
      </c>
      <c r="L4" s="50"/>
    </row>
    <row r="5" spans="1:12" s="13" customFormat="1" ht="12.95" customHeight="1">
      <c r="A5" s="19"/>
      <c r="B5" s="18"/>
      <c r="C5" s="12"/>
      <c r="D5" s="12"/>
      <c r="E5" s="12"/>
      <c r="F5" s="12"/>
      <c r="I5" s="14" t="s">
        <v>13</v>
      </c>
      <c r="L5" s="50"/>
    </row>
    <row r="6" spans="1:12" s="13" customFormat="1" ht="12.95" customHeight="1">
      <c r="A6" s="10"/>
      <c r="B6" s="20"/>
      <c r="C6" s="21"/>
      <c r="D6" s="21"/>
      <c r="E6" s="21"/>
      <c r="F6" s="21"/>
      <c r="G6" s="21"/>
      <c r="H6" s="22"/>
      <c r="I6" s="22"/>
      <c r="J6" s="22"/>
      <c r="K6" s="23"/>
      <c r="L6" s="50"/>
    </row>
    <row r="7" spans="1:12" s="27" customFormat="1" ht="12.95" customHeight="1">
      <c r="A7" s="24" t="s">
        <v>19</v>
      </c>
      <c r="B7" s="25" t="s">
        <v>5</v>
      </c>
      <c r="C7" s="24" t="s">
        <v>12</v>
      </c>
      <c r="D7" s="24" t="s">
        <v>20</v>
      </c>
      <c r="E7" s="24" t="s">
        <v>145</v>
      </c>
      <c r="F7" s="24" t="s">
        <v>6</v>
      </c>
      <c r="G7" s="24" t="s">
        <v>10</v>
      </c>
      <c r="H7" s="26" t="s">
        <v>11</v>
      </c>
      <c r="I7" s="26" t="s">
        <v>21</v>
      </c>
      <c r="J7" s="26" t="s">
        <v>14</v>
      </c>
      <c r="K7" s="26" t="s">
        <v>22</v>
      </c>
      <c r="L7" s="24" t="s">
        <v>23</v>
      </c>
    </row>
    <row r="8" spans="1:12" s="27" customFormat="1" ht="12.95" customHeight="1">
      <c r="A8" s="47">
        <v>1</v>
      </c>
      <c r="B8" s="46">
        <v>44411</v>
      </c>
      <c r="C8" s="43" t="s">
        <v>130</v>
      </c>
      <c r="D8" s="43" t="s">
        <v>129</v>
      </c>
      <c r="E8" s="43" t="s">
        <v>146</v>
      </c>
      <c r="F8" s="43" t="s">
        <v>30</v>
      </c>
      <c r="G8" s="48">
        <v>10</v>
      </c>
      <c r="H8" s="49">
        <v>58</v>
      </c>
      <c r="I8" s="49">
        <f>G8*8</f>
        <v>80</v>
      </c>
      <c r="J8" s="49">
        <v>20</v>
      </c>
      <c r="K8" s="49">
        <f>G8*H8+I8+J8</f>
        <v>680</v>
      </c>
      <c r="L8" s="51" t="s">
        <v>31</v>
      </c>
    </row>
    <row r="9" spans="1:12" s="27" customFormat="1" ht="12.95" customHeight="1">
      <c r="A9" s="47">
        <f>A8+1</f>
        <v>2</v>
      </c>
      <c r="B9" s="46">
        <v>44411</v>
      </c>
      <c r="C9" s="43" t="s">
        <v>128</v>
      </c>
      <c r="D9" s="43" t="s">
        <v>127</v>
      </c>
      <c r="E9" s="43" t="s">
        <v>146</v>
      </c>
      <c r="F9" s="43" t="s">
        <v>30</v>
      </c>
      <c r="G9" s="48">
        <v>4</v>
      </c>
      <c r="H9" s="49">
        <v>58</v>
      </c>
      <c r="I9" s="49">
        <f>G9*8</f>
        <v>32</v>
      </c>
      <c r="J9" s="49">
        <v>20</v>
      </c>
      <c r="K9" s="49">
        <f>G9*H9+I9+J9</f>
        <v>284</v>
      </c>
      <c r="L9" s="51" t="s">
        <v>31</v>
      </c>
    </row>
    <row r="10" spans="1:12" s="27" customFormat="1" ht="12.95" customHeight="1">
      <c r="A10" s="47">
        <f t="shared" ref="A10:A49" si="0">A9+1</f>
        <v>3</v>
      </c>
      <c r="B10" s="46">
        <v>44411</v>
      </c>
      <c r="C10" s="43" t="s">
        <v>126</v>
      </c>
      <c r="D10" s="43" t="s">
        <v>125</v>
      </c>
      <c r="E10" s="43" t="s">
        <v>146</v>
      </c>
      <c r="F10" s="43" t="s">
        <v>50</v>
      </c>
      <c r="G10" s="48">
        <v>8</v>
      </c>
      <c r="H10" s="49">
        <v>43</v>
      </c>
      <c r="I10" s="49">
        <f>G10*8</f>
        <v>64</v>
      </c>
      <c r="J10" s="49">
        <v>20</v>
      </c>
      <c r="K10" s="49">
        <f>G10*H10+I10+J10</f>
        <v>428</v>
      </c>
      <c r="L10" s="51" t="s">
        <v>131</v>
      </c>
    </row>
    <row r="11" spans="1:12" s="27" customFormat="1" ht="12.95" customHeight="1">
      <c r="A11" s="47">
        <f t="shared" si="0"/>
        <v>4</v>
      </c>
      <c r="B11" s="46">
        <v>44411</v>
      </c>
      <c r="C11" s="43" t="s">
        <v>124</v>
      </c>
      <c r="D11" s="43" t="s">
        <v>123</v>
      </c>
      <c r="E11" s="43" t="s">
        <v>146</v>
      </c>
      <c r="F11" s="43" t="s">
        <v>50</v>
      </c>
      <c r="G11" s="48">
        <v>5</v>
      </c>
      <c r="H11" s="49">
        <v>43</v>
      </c>
      <c r="I11" s="49">
        <f>G11*8</f>
        <v>40</v>
      </c>
      <c r="J11" s="49">
        <v>20</v>
      </c>
      <c r="K11" s="49">
        <f>G11*H11+I11+J11</f>
        <v>275</v>
      </c>
      <c r="L11" s="51" t="s">
        <v>131</v>
      </c>
    </row>
    <row r="12" spans="1:12" s="27" customFormat="1" ht="12.95" customHeight="1">
      <c r="A12" s="47">
        <f t="shared" si="0"/>
        <v>5</v>
      </c>
      <c r="B12" s="46">
        <v>44413</v>
      </c>
      <c r="C12" s="43" t="s">
        <v>122</v>
      </c>
      <c r="D12" s="43">
        <v>333</v>
      </c>
      <c r="E12" s="43" t="s">
        <v>146</v>
      </c>
      <c r="F12" s="43" t="s">
        <v>50</v>
      </c>
      <c r="G12" s="48">
        <v>5</v>
      </c>
      <c r="H12" s="49">
        <v>43</v>
      </c>
      <c r="I12" s="49">
        <f>G12*8</f>
        <v>40</v>
      </c>
      <c r="J12" s="49">
        <v>20</v>
      </c>
      <c r="K12" s="49">
        <f>G12*H12+I12+J12</f>
        <v>275</v>
      </c>
      <c r="L12" s="51" t="s">
        <v>131</v>
      </c>
    </row>
    <row r="13" spans="1:12" s="27" customFormat="1" ht="12.95" customHeight="1">
      <c r="A13" s="47">
        <f t="shared" si="0"/>
        <v>6</v>
      </c>
      <c r="B13" s="46">
        <v>44413</v>
      </c>
      <c r="C13" s="43" t="s">
        <v>121</v>
      </c>
      <c r="D13" s="43">
        <v>336</v>
      </c>
      <c r="E13" s="43" t="s">
        <v>146</v>
      </c>
      <c r="F13" s="43" t="s">
        <v>32</v>
      </c>
      <c r="G13" s="48">
        <v>5</v>
      </c>
      <c r="H13" s="49">
        <v>48</v>
      </c>
      <c r="I13" s="49">
        <f>G13*8</f>
        <v>40</v>
      </c>
      <c r="J13" s="49">
        <v>20</v>
      </c>
      <c r="K13" s="49">
        <f>G13*H13+I13+J13</f>
        <v>300</v>
      </c>
      <c r="L13" s="51" t="s">
        <v>33</v>
      </c>
    </row>
    <row r="14" spans="1:12" s="27" customFormat="1" ht="12.95" customHeight="1">
      <c r="A14" s="47">
        <f t="shared" si="0"/>
        <v>7</v>
      </c>
      <c r="B14" s="46">
        <v>44413</v>
      </c>
      <c r="C14" s="43" t="s">
        <v>120</v>
      </c>
      <c r="D14" s="43" t="s">
        <v>119</v>
      </c>
      <c r="E14" s="43" t="s">
        <v>146</v>
      </c>
      <c r="F14" s="43" t="s">
        <v>46</v>
      </c>
      <c r="G14" s="48">
        <v>26</v>
      </c>
      <c r="H14" s="49">
        <v>53</v>
      </c>
      <c r="I14" s="49">
        <f>G14*8</f>
        <v>208</v>
      </c>
      <c r="J14" s="49">
        <v>20</v>
      </c>
      <c r="K14" s="49">
        <f>G14*H14+I14+J14</f>
        <v>1606</v>
      </c>
      <c r="L14" s="51" t="s">
        <v>140</v>
      </c>
    </row>
    <row r="15" spans="1:12" s="27" customFormat="1" ht="12.95" customHeight="1">
      <c r="A15" s="47">
        <f t="shared" si="0"/>
        <v>8</v>
      </c>
      <c r="B15" s="46">
        <v>44413</v>
      </c>
      <c r="C15" s="43" t="s">
        <v>118</v>
      </c>
      <c r="D15" s="43" t="s">
        <v>117</v>
      </c>
      <c r="E15" s="43" t="s">
        <v>146</v>
      </c>
      <c r="F15" s="43" t="s">
        <v>47</v>
      </c>
      <c r="G15" s="48">
        <v>20</v>
      </c>
      <c r="H15" s="49">
        <v>45</v>
      </c>
      <c r="I15" s="49">
        <f>G15*8</f>
        <v>160</v>
      </c>
      <c r="J15" s="49">
        <v>20</v>
      </c>
      <c r="K15" s="49">
        <f>G15*H15+I15+J15</f>
        <v>1080</v>
      </c>
      <c r="L15" s="51" t="s">
        <v>48</v>
      </c>
    </row>
    <row r="16" spans="1:12" s="27" customFormat="1" ht="12.95" customHeight="1">
      <c r="A16" s="47">
        <f t="shared" si="0"/>
        <v>9</v>
      </c>
      <c r="B16" s="46">
        <v>44417</v>
      </c>
      <c r="C16" s="43" t="s">
        <v>116</v>
      </c>
      <c r="D16" s="43" t="s">
        <v>115</v>
      </c>
      <c r="E16" s="43" t="s">
        <v>146</v>
      </c>
      <c r="F16" s="43" t="s">
        <v>15</v>
      </c>
      <c r="G16" s="48">
        <v>13</v>
      </c>
      <c r="H16" s="49">
        <v>43</v>
      </c>
      <c r="I16" s="49">
        <f>G16*8</f>
        <v>104</v>
      </c>
      <c r="J16" s="49">
        <v>20</v>
      </c>
      <c r="K16" s="49">
        <f>G16*H16+I16+J16</f>
        <v>683</v>
      </c>
      <c r="L16" s="51" t="s">
        <v>139</v>
      </c>
    </row>
    <row r="17" spans="1:12" s="27" customFormat="1" ht="12.95" customHeight="1">
      <c r="A17" s="47">
        <f t="shared" si="0"/>
        <v>10</v>
      </c>
      <c r="B17" s="46">
        <v>44417</v>
      </c>
      <c r="C17" s="43" t="s">
        <v>114</v>
      </c>
      <c r="D17" s="43" t="s">
        <v>113</v>
      </c>
      <c r="E17" s="43" t="s">
        <v>146</v>
      </c>
      <c r="F17" s="43" t="s">
        <v>112</v>
      </c>
      <c r="G17" s="48">
        <v>11</v>
      </c>
      <c r="H17" s="49">
        <v>43</v>
      </c>
      <c r="I17" s="49">
        <f>G17*8</f>
        <v>88</v>
      </c>
      <c r="J17" s="49">
        <v>20</v>
      </c>
      <c r="K17" s="49">
        <f>G17*H17+I17+J17</f>
        <v>581</v>
      </c>
      <c r="L17" s="51" t="s">
        <v>138</v>
      </c>
    </row>
    <row r="18" spans="1:12" s="27" customFormat="1" ht="12.95" customHeight="1">
      <c r="A18" s="47">
        <f t="shared" si="0"/>
        <v>11</v>
      </c>
      <c r="B18" s="46">
        <v>44417</v>
      </c>
      <c r="C18" s="43" t="s">
        <v>111</v>
      </c>
      <c r="D18" s="43" t="s">
        <v>110</v>
      </c>
      <c r="E18" s="43" t="s">
        <v>146</v>
      </c>
      <c r="F18" s="43" t="s">
        <v>38</v>
      </c>
      <c r="G18" s="48">
        <v>6</v>
      </c>
      <c r="H18" s="49">
        <v>75</v>
      </c>
      <c r="I18" s="49">
        <f>G18*8</f>
        <v>48</v>
      </c>
      <c r="J18" s="49">
        <v>20</v>
      </c>
      <c r="K18" s="49">
        <f>G18*H18+I18+J18</f>
        <v>518</v>
      </c>
      <c r="L18" s="51" t="s">
        <v>39</v>
      </c>
    </row>
    <row r="19" spans="1:12" s="27" customFormat="1" ht="12.95" customHeight="1">
      <c r="A19" s="47">
        <f t="shared" si="0"/>
        <v>12</v>
      </c>
      <c r="B19" s="46">
        <v>44420</v>
      </c>
      <c r="C19" s="43" t="s">
        <v>109</v>
      </c>
      <c r="D19" s="43" t="s">
        <v>108</v>
      </c>
      <c r="E19" s="43" t="s">
        <v>146</v>
      </c>
      <c r="F19" s="43" t="s">
        <v>36</v>
      </c>
      <c r="G19" s="48">
        <v>13</v>
      </c>
      <c r="H19" s="49">
        <v>70</v>
      </c>
      <c r="I19" s="49">
        <f>G19*8</f>
        <v>104</v>
      </c>
      <c r="J19" s="49">
        <v>20</v>
      </c>
      <c r="K19" s="49">
        <f>G19*H19+I19+J19</f>
        <v>1034</v>
      </c>
      <c r="L19" s="51" t="s">
        <v>37</v>
      </c>
    </row>
    <row r="20" spans="1:12" s="27" customFormat="1" ht="12.95" customHeight="1">
      <c r="A20" s="47">
        <f t="shared" si="0"/>
        <v>13</v>
      </c>
      <c r="B20" s="46">
        <v>44420</v>
      </c>
      <c r="C20" s="43" t="s">
        <v>107</v>
      </c>
      <c r="D20" s="43" t="s">
        <v>106</v>
      </c>
      <c r="E20" s="43" t="s">
        <v>146</v>
      </c>
      <c r="F20" s="43" t="s">
        <v>28</v>
      </c>
      <c r="G20" s="48">
        <v>9</v>
      </c>
      <c r="H20" s="49">
        <v>53</v>
      </c>
      <c r="I20" s="49">
        <f>G20*8</f>
        <v>72</v>
      </c>
      <c r="J20" s="49">
        <v>20</v>
      </c>
      <c r="K20" s="49">
        <f>G20*H20+I20+J20</f>
        <v>569</v>
      </c>
      <c r="L20" s="51" t="s">
        <v>133</v>
      </c>
    </row>
    <row r="21" spans="1:12" s="27" customFormat="1" ht="12.95" customHeight="1">
      <c r="A21" s="47">
        <f t="shared" si="0"/>
        <v>14</v>
      </c>
      <c r="B21" s="46">
        <v>44420</v>
      </c>
      <c r="C21" s="43" t="s">
        <v>105</v>
      </c>
      <c r="D21" s="43" t="s">
        <v>104</v>
      </c>
      <c r="E21" s="43" t="s">
        <v>146</v>
      </c>
      <c r="F21" s="43" t="s">
        <v>29</v>
      </c>
      <c r="G21" s="48">
        <v>10</v>
      </c>
      <c r="H21" s="49">
        <v>45</v>
      </c>
      <c r="I21" s="49">
        <f>G21*8</f>
        <v>80</v>
      </c>
      <c r="J21" s="49">
        <v>20</v>
      </c>
      <c r="K21" s="49">
        <f>G21*H21+I21+J21</f>
        <v>550</v>
      </c>
      <c r="L21" s="51" t="s">
        <v>43</v>
      </c>
    </row>
    <row r="22" spans="1:12" s="27" customFormat="1" ht="12.95" customHeight="1">
      <c r="A22" s="47">
        <f t="shared" si="0"/>
        <v>15</v>
      </c>
      <c r="B22" s="46">
        <v>44420</v>
      </c>
      <c r="C22" s="43" t="s">
        <v>103</v>
      </c>
      <c r="D22" s="43" t="s">
        <v>102</v>
      </c>
      <c r="E22" s="43" t="s">
        <v>146</v>
      </c>
      <c r="F22" s="43" t="s">
        <v>101</v>
      </c>
      <c r="G22" s="48">
        <v>6</v>
      </c>
      <c r="H22" s="49">
        <v>48</v>
      </c>
      <c r="I22" s="49">
        <f>G22*8</f>
        <v>48</v>
      </c>
      <c r="J22" s="49">
        <v>20</v>
      </c>
      <c r="K22" s="49">
        <f>G22*H22+I22+J22</f>
        <v>356</v>
      </c>
      <c r="L22" s="51" t="s">
        <v>137</v>
      </c>
    </row>
    <row r="23" spans="1:12" s="27" customFormat="1" ht="12.95" customHeight="1">
      <c r="A23" s="47">
        <f t="shared" si="0"/>
        <v>16</v>
      </c>
      <c r="B23" s="46">
        <v>44421</v>
      </c>
      <c r="C23" s="43" t="s">
        <v>100</v>
      </c>
      <c r="D23" s="43" t="s">
        <v>99</v>
      </c>
      <c r="E23" s="43" t="s">
        <v>146</v>
      </c>
      <c r="F23" s="43" t="s">
        <v>50</v>
      </c>
      <c r="G23" s="48">
        <v>11</v>
      </c>
      <c r="H23" s="49">
        <v>43</v>
      </c>
      <c r="I23" s="49">
        <f>G23*8</f>
        <v>88</v>
      </c>
      <c r="J23" s="49">
        <v>20</v>
      </c>
      <c r="K23" s="49">
        <f>G23*H23+I23+J23</f>
        <v>581</v>
      </c>
      <c r="L23" s="51" t="s">
        <v>131</v>
      </c>
    </row>
    <row r="24" spans="1:12" s="27" customFormat="1" ht="12.95" customHeight="1">
      <c r="A24" s="47">
        <f t="shared" si="0"/>
        <v>17</v>
      </c>
      <c r="B24" s="46">
        <v>44421</v>
      </c>
      <c r="C24" s="43" t="s">
        <v>98</v>
      </c>
      <c r="D24" s="43" t="s">
        <v>97</v>
      </c>
      <c r="E24" s="43" t="s">
        <v>146</v>
      </c>
      <c r="F24" s="43" t="s">
        <v>96</v>
      </c>
      <c r="G24" s="48">
        <v>20</v>
      </c>
      <c r="H24" s="49">
        <v>58</v>
      </c>
      <c r="I24" s="49">
        <f>G24*8</f>
        <v>160</v>
      </c>
      <c r="J24" s="49">
        <v>20</v>
      </c>
      <c r="K24" s="49">
        <f>G24*H24+I24+J24</f>
        <v>1340</v>
      </c>
      <c r="L24" s="51" t="s">
        <v>136</v>
      </c>
    </row>
    <row r="25" spans="1:12" s="27" customFormat="1" ht="12.95" customHeight="1">
      <c r="A25" s="47">
        <f t="shared" si="0"/>
        <v>18</v>
      </c>
      <c r="B25" s="46">
        <v>44421</v>
      </c>
      <c r="C25" s="43" t="s">
        <v>95</v>
      </c>
      <c r="D25" s="43" t="s">
        <v>94</v>
      </c>
      <c r="E25" s="43" t="s">
        <v>146</v>
      </c>
      <c r="F25" s="43" t="s">
        <v>30</v>
      </c>
      <c r="G25" s="48">
        <v>3</v>
      </c>
      <c r="H25" s="49">
        <v>58</v>
      </c>
      <c r="I25" s="49">
        <f>G25*8</f>
        <v>24</v>
      </c>
      <c r="J25" s="49">
        <v>20</v>
      </c>
      <c r="K25" s="49">
        <f>G25*H25+I25+J25</f>
        <v>218</v>
      </c>
      <c r="L25" s="51" t="s">
        <v>135</v>
      </c>
    </row>
    <row r="26" spans="1:12" s="27" customFormat="1" ht="12.95" customHeight="1">
      <c r="A26" s="47">
        <f t="shared" si="0"/>
        <v>19</v>
      </c>
      <c r="B26" s="46">
        <v>44421</v>
      </c>
      <c r="C26" s="43" t="s">
        <v>93</v>
      </c>
      <c r="D26" s="43" t="s">
        <v>92</v>
      </c>
      <c r="E26" s="43" t="s">
        <v>146</v>
      </c>
      <c r="F26" s="43" t="s">
        <v>26</v>
      </c>
      <c r="G26" s="48">
        <v>13</v>
      </c>
      <c r="H26" s="49">
        <v>53</v>
      </c>
      <c r="I26" s="49">
        <f>G26*8</f>
        <v>104</v>
      </c>
      <c r="J26" s="49">
        <v>20</v>
      </c>
      <c r="K26" s="49">
        <f>G26*H26+I26+J26</f>
        <v>813</v>
      </c>
      <c r="L26" s="51" t="s">
        <v>53</v>
      </c>
    </row>
    <row r="27" spans="1:12" s="27" customFormat="1" ht="12.95" customHeight="1">
      <c r="A27" s="47">
        <f t="shared" si="0"/>
        <v>20</v>
      </c>
      <c r="B27" s="46">
        <v>44421</v>
      </c>
      <c r="C27" s="43" t="s">
        <v>91</v>
      </c>
      <c r="D27" s="43" t="s">
        <v>90</v>
      </c>
      <c r="E27" s="43" t="s">
        <v>146</v>
      </c>
      <c r="F27" s="43" t="s">
        <v>24</v>
      </c>
      <c r="G27" s="48">
        <v>13</v>
      </c>
      <c r="H27" s="49">
        <v>63</v>
      </c>
      <c r="I27" s="49">
        <f>G27*8</f>
        <v>104</v>
      </c>
      <c r="J27" s="49">
        <v>20</v>
      </c>
      <c r="K27" s="49">
        <f>G27*H27+I27+J27</f>
        <v>943</v>
      </c>
      <c r="L27" s="51" t="s">
        <v>25</v>
      </c>
    </row>
    <row r="28" spans="1:12" s="27" customFormat="1" ht="12.95" customHeight="1">
      <c r="A28" s="47">
        <f t="shared" si="0"/>
        <v>21</v>
      </c>
      <c r="B28" s="46">
        <v>44426</v>
      </c>
      <c r="C28" s="43" t="s">
        <v>89</v>
      </c>
      <c r="D28" s="43" t="s">
        <v>88</v>
      </c>
      <c r="E28" s="43" t="s">
        <v>146</v>
      </c>
      <c r="F28" s="43" t="s">
        <v>26</v>
      </c>
      <c r="G28" s="48">
        <v>13</v>
      </c>
      <c r="H28" s="49">
        <v>53</v>
      </c>
      <c r="I28" s="49">
        <f>G28*8</f>
        <v>104</v>
      </c>
      <c r="J28" s="49">
        <v>20</v>
      </c>
      <c r="K28" s="49">
        <f>G28*H28+I28+J28</f>
        <v>813</v>
      </c>
      <c r="L28" s="51" t="s">
        <v>27</v>
      </c>
    </row>
    <row r="29" spans="1:12" s="27" customFormat="1" ht="12.95" customHeight="1">
      <c r="A29" s="47">
        <f t="shared" si="0"/>
        <v>22</v>
      </c>
      <c r="B29" s="46">
        <v>44426</v>
      </c>
      <c r="C29" s="43" t="s">
        <v>87</v>
      </c>
      <c r="D29" s="43">
        <v>359</v>
      </c>
      <c r="E29" s="43" t="s">
        <v>146</v>
      </c>
      <c r="F29" s="43" t="s">
        <v>28</v>
      </c>
      <c r="G29" s="48">
        <v>13</v>
      </c>
      <c r="H29" s="49">
        <v>53</v>
      </c>
      <c r="I29" s="49">
        <f>G29*8</f>
        <v>104</v>
      </c>
      <c r="J29" s="49">
        <v>20</v>
      </c>
      <c r="K29" s="49">
        <f>G29*H29+I29+J29</f>
        <v>813</v>
      </c>
      <c r="L29" s="51" t="s">
        <v>134</v>
      </c>
    </row>
    <row r="30" spans="1:12" s="27" customFormat="1" ht="12.95" customHeight="1">
      <c r="A30" s="47">
        <f t="shared" si="0"/>
        <v>23</v>
      </c>
      <c r="B30" s="46">
        <v>44426</v>
      </c>
      <c r="C30" s="43" t="s">
        <v>86</v>
      </c>
      <c r="D30" s="43" t="s">
        <v>144</v>
      </c>
      <c r="E30" s="43" t="s">
        <v>146</v>
      </c>
      <c r="F30" s="43" t="s">
        <v>28</v>
      </c>
      <c r="G30" s="48">
        <v>7</v>
      </c>
      <c r="H30" s="49">
        <v>53</v>
      </c>
      <c r="I30" s="49">
        <f>G30*8</f>
        <v>56</v>
      </c>
      <c r="J30" s="49">
        <v>20</v>
      </c>
      <c r="K30" s="49">
        <f>G30*H30+I30+J30</f>
        <v>447</v>
      </c>
      <c r="L30" s="51" t="s">
        <v>134</v>
      </c>
    </row>
    <row r="31" spans="1:12" s="27" customFormat="1" ht="12.95" customHeight="1">
      <c r="A31" s="47">
        <f t="shared" si="0"/>
        <v>24</v>
      </c>
      <c r="B31" s="46">
        <v>44426</v>
      </c>
      <c r="C31" s="43" t="s">
        <v>85</v>
      </c>
      <c r="D31" s="43">
        <v>358</v>
      </c>
      <c r="E31" s="43" t="s">
        <v>146</v>
      </c>
      <c r="F31" s="43" t="s">
        <v>28</v>
      </c>
      <c r="G31" s="48">
        <v>16</v>
      </c>
      <c r="H31" s="49">
        <v>53</v>
      </c>
      <c r="I31" s="49">
        <f>G31*8</f>
        <v>128</v>
      </c>
      <c r="J31" s="49">
        <v>20</v>
      </c>
      <c r="K31" s="49">
        <f>G31*H31+I31+J31</f>
        <v>996</v>
      </c>
      <c r="L31" s="51" t="s">
        <v>134</v>
      </c>
    </row>
    <row r="32" spans="1:12" s="27" customFormat="1" ht="12.95" customHeight="1">
      <c r="A32" s="47">
        <f t="shared" si="0"/>
        <v>25</v>
      </c>
      <c r="B32" s="46">
        <v>44426</v>
      </c>
      <c r="C32" s="43" t="s">
        <v>84</v>
      </c>
      <c r="D32" s="43" t="s">
        <v>83</v>
      </c>
      <c r="E32" s="43" t="s">
        <v>146</v>
      </c>
      <c r="F32" s="43" t="s">
        <v>50</v>
      </c>
      <c r="G32" s="48">
        <v>16</v>
      </c>
      <c r="H32" s="49">
        <v>43</v>
      </c>
      <c r="I32" s="49">
        <f>G32*8</f>
        <v>128</v>
      </c>
      <c r="J32" s="49">
        <v>20</v>
      </c>
      <c r="K32" s="49">
        <f>G32*H32+I32+J32</f>
        <v>836</v>
      </c>
      <c r="L32" s="51" t="s">
        <v>51</v>
      </c>
    </row>
    <row r="33" spans="1:12" s="27" customFormat="1" ht="12.95" customHeight="1">
      <c r="A33" s="47">
        <f t="shared" si="0"/>
        <v>26</v>
      </c>
      <c r="B33" s="46">
        <v>44426</v>
      </c>
      <c r="C33" s="43" t="s">
        <v>82</v>
      </c>
      <c r="D33" s="43" t="s">
        <v>81</v>
      </c>
      <c r="E33" s="43" t="s">
        <v>146</v>
      </c>
      <c r="F33" s="43" t="s">
        <v>34</v>
      </c>
      <c r="G33" s="48">
        <v>7</v>
      </c>
      <c r="H33" s="49">
        <v>63</v>
      </c>
      <c r="I33" s="49">
        <f>G33*8</f>
        <v>56</v>
      </c>
      <c r="J33" s="49">
        <v>20</v>
      </c>
      <c r="K33" s="49">
        <f>G33*H33+I33+J33</f>
        <v>517</v>
      </c>
      <c r="L33" s="51" t="s">
        <v>35</v>
      </c>
    </row>
    <row r="34" spans="1:12" s="27" customFormat="1" ht="12.95" customHeight="1">
      <c r="A34" s="47">
        <f t="shared" si="0"/>
        <v>27</v>
      </c>
      <c r="B34" s="46">
        <v>44426</v>
      </c>
      <c r="C34" s="43" t="s">
        <v>80</v>
      </c>
      <c r="D34" s="43" t="s">
        <v>79</v>
      </c>
      <c r="E34" s="43" t="s">
        <v>146</v>
      </c>
      <c r="F34" s="43" t="s">
        <v>50</v>
      </c>
      <c r="G34" s="48">
        <v>26</v>
      </c>
      <c r="H34" s="49">
        <v>43</v>
      </c>
      <c r="I34" s="49">
        <f>G34*8</f>
        <v>208</v>
      </c>
      <c r="J34" s="49">
        <v>20</v>
      </c>
      <c r="K34" s="49">
        <f>G34*H34+I34+J34</f>
        <v>1346</v>
      </c>
      <c r="L34" s="51" t="s">
        <v>51</v>
      </c>
    </row>
    <row r="35" spans="1:12" s="27" customFormat="1" ht="12.95" customHeight="1">
      <c r="A35" s="47">
        <f t="shared" si="0"/>
        <v>28</v>
      </c>
      <c r="B35" s="46">
        <v>44427</v>
      </c>
      <c r="C35" s="43" t="s">
        <v>78</v>
      </c>
      <c r="D35" s="43" t="s">
        <v>77</v>
      </c>
      <c r="E35" s="43" t="s">
        <v>146</v>
      </c>
      <c r="F35" s="43" t="s">
        <v>24</v>
      </c>
      <c r="G35" s="48">
        <v>9</v>
      </c>
      <c r="H35" s="49">
        <v>63</v>
      </c>
      <c r="I35" s="49">
        <f>G35*8</f>
        <v>72</v>
      </c>
      <c r="J35" s="49">
        <v>20</v>
      </c>
      <c r="K35" s="49">
        <f>G35*H35+I35+J35</f>
        <v>659</v>
      </c>
      <c r="L35" s="51" t="s">
        <v>49</v>
      </c>
    </row>
    <row r="36" spans="1:12" s="27" customFormat="1" ht="12.95" customHeight="1">
      <c r="A36" s="47">
        <f t="shared" si="0"/>
        <v>29</v>
      </c>
      <c r="B36" s="46">
        <v>44427</v>
      </c>
      <c r="C36" s="43" t="s">
        <v>76</v>
      </c>
      <c r="D36" s="43" t="s">
        <v>75</v>
      </c>
      <c r="E36" s="43" t="s">
        <v>146</v>
      </c>
      <c r="F36" s="43" t="s">
        <v>28</v>
      </c>
      <c r="G36" s="48">
        <v>13</v>
      </c>
      <c r="H36" s="49">
        <v>53</v>
      </c>
      <c r="I36" s="49">
        <f>G36*8</f>
        <v>104</v>
      </c>
      <c r="J36" s="49">
        <v>20</v>
      </c>
      <c r="K36" s="49">
        <f>G36*H36+I36+J36</f>
        <v>813</v>
      </c>
      <c r="L36" s="51" t="s">
        <v>133</v>
      </c>
    </row>
    <row r="37" spans="1:12" s="27" customFormat="1" ht="12.95" customHeight="1">
      <c r="A37" s="47">
        <f t="shared" si="0"/>
        <v>30</v>
      </c>
      <c r="B37" s="46">
        <v>44427</v>
      </c>
      <c r="C37" s="43" t="s">
        <v>74</v>
      </c>
      <c r="D37" s="43" t="s">
        <v>73</v>
      </c>
      <c r="E37" s="43" t="s">
        <v>146</v>
      </c>
      <c r="F37" s="43" t="s">
        <v>28</v>
      </c>
      <c r="G37" s="48">
        <v>20</v>
      </c>
      <c r="H37" s="49">
        <v>53</v>
      </c>
      <c r="I37" s="49">
        <f>G37*8</f>
        <v>160</v>
      </c>
      <c r="J37" s="49">
        <v>20</v>
      </c>
      <c r="K37" s="49">
        <f>G37*H37+I37+J37</f>
        <v>1240</v>
      </c>
      <c r="L37" s="51" t="s">
        <v>52</v>
      </c>
    </row>
    <row r="38" spans="1:12" s="27" customFormat="1" ht="12.95" customHeight="1">
      <c r="A38" s="47">
        <f t="shared" si="0"/>
        <v>31</v>
      </c>
      <c r="B38" s="46">
        <v>44427</v>
      </c>
      <c r="C38" s="43" t="s">
        <v>72</v>
      </c>
      <c r="D38" s="43" t="s">
        <v>71</v>
      </c>
      <c r="E38" s="43" t="s">
        <v>146</v>
      </c>
      <c r="F38" s="43" t="s">
        <v>50</v>
      </c>
      <c r="G38" s="48">
        <v>18</v>
      </c>
      <c r="H38" s="49">
        <v>43</v>
      </c>
      <c r="I38" s="49">
        <f>G38*8</f>
        <v>144</v>
      </c>
      <c r="J38" s="49">
        <v>20</v>
      </c>
      <c r="K38" s="49">
        <f>G38*H38+I38+J38</f>
        <v>938</v>
      </c>
      <c r="L38" s="51" t="s">
        <v>131</v>
      </c>
    </row>
    <row r="39" spans="1:12" s="27" customFormat="1" ht="12.95" customHeight="1">
      <c r="A39" s="47">
        <f t="shared" si="0"/>
        <v>32</v>
      </c>
      <c r="B39" s="46">
        <v>44427</v>
      </c>
      <c r="C39" s="43" t="s">
        <v>70</v>
      </c>
      <c r="D39" s="43" t="s">
        <v>69</v>
      </c>
      <c r="E39" s="43" t="s">
        <v>146</v>
      </c>
      <c r="F39" s="43" t="s">
        <v>30</v>
      </c>
      <c r="G39" s="48">
        <v>30</v>
      </c>
      <c r="H39" s="49">
        <v>58</v>
      </c>
      <c r="I39" s="49">
        <f>G39*8</f>
        <v>240</v>
      </c>
      <c r="J39" s="49">
        <v>20</v>
      </c>
      <c r="K39" s="49">
        <f>G39*H39+I39+J39</f>
        <v>2000</v>
      </c>
      <c r="L39" s="51" t="s">
        <v>31</v>
      </c>
    </row>
    <row r="40" spans="1:12" s="27" customFormat="1" ht="12.95" customHeight="1">
      <c r="A40" s="47">
        <f t="shared" si="0"/>
        <v>33</v>
      </c>
      <c r="B40" s="46">
        <v>44427</v>
      </c>
      <c r="C40" s="43" t="s">
        <v>68</v>
      </c>
      <c r="D40" s="43" t="s">
        <v>67</v>
      </c>
      <c r="E40" s="43" t="s">
        <v>146</v>
      </c>
      <c r="F40" s="43" t="s">
        <v>30</v>
      </c>
      <c r="G40" s="48">
        <v>55</v>
      </c>
      <c r="H40" s="49">
        <v>58</v>
      </c>
      <c r="I40" s="49">
        <f>G40*8</f>
        <v>440</v>
      </c>
      <c r="J40" s="49">
        <v>20</v>
      </c>
      <c r="K40" s="49">
        <f>G40*H40+I40+J40</f>
        <v>3650</v>
      </c>
      <c r="L40" s="51" t="s">
        <v>31</v>
      </c>
    </row>
    <row r="41" spans="1:12" s="27" customFormat="1" ht="12.95" customHeight="1">
      <c r="A41" s="47">
        <f t="shared" si="0"/>
        <v>34</v>
      </c>
      <c r="B41" s="46">
        <v>44431</v>
      </c>
      <c r="C41" s="43" t="s">
        <v>66</v>
      </c>
      <c r="D41" s="43" t="s">
        <v>65</v>
      </c>
      <c r="E41" s="43" t="s">
        <v>146</v>
      </c>
      <c r="F41" s="43" t="s">
        <v>29</v>
      </c>
      <c r="G41" s="48">
        <v>59</v>
      </c>
      <c r="H41" s="49">
        <v>45</v>
      </c>
      <c r="I41" s="49">
        <f>G41*8</f>
        <v>472</v>
      </c>
      <c r="J41" s="49">
        <v>20</v>
      </c>
      <c r="K41" s="49">
        <f>G41*H41+I41+J41</f>
        <v>3147</v>
      </c>
      <c r="L41" s="51" t="s">
        <v>43</v>
      </c>
    </row>
    <row r="42" spans="1:12" s="27" customFormat="1" ht="12.95" customHeight="1">
      <c r="A42" s="47">
        <f t="shared" si="0"/>
        <v>35</v>
      </c>
      <c r="B42" s="46">
        <v>44431</v>
      </c>
      <c r="C42" s="43" t="s">
        <v>64</v>
      </c>
      <c r="D42" s="43">
        <v>381</v>
      </c>
      <c r="E42" s="43" t="s">
        <v>146</v>
      </c>
      <c r="F42" s="43" t="s">
        <v>40</v>
      </c>
      <c r="G42" s="48">
        <v>8</v>
      </c>
      <c r="H42" s="49">
        <v>43</v>
      </c>
      <c r="I42" s="49">
        <f>G42*8</f>
        <v>64</v>
      </c>
      <c r="J42" s="49">
        <v>20</v>
      </c>
      <c r="K42" s="49">
        <f>G42*H42+I42+J42</f>
        <v>428</v>
      </c>
      <c r="L42" s="51" t="s">
        <v>132</v>
      </c>
    </row>
    <row r="43" spans="1:12" s="27" customFormat="1" ht="12.95" customHeight="1">
      <c r="A43" s="47">
        <f t="shared" si="0"/>
        <v>36</v>
      </c>
      <c r="B43" s="46">
        <v>44432</v>
      </c>
      <c r="C43" s="43" t="s">
        <v>63</v>
      </c>
      <c r="D43" s="43" t="s">
        <v>62</v>
      </c>
      <c r="E43" s="43" t="s">
        <v>146</v>
      </c>
      <c r="F43" s="43" t="s">
        <v>24</v>
      </c>
      <c r="G43" s="48">
        <v>11</v>
      </c>
      <c r="H43" s="49">
        <v>63</v>
      </c>
      <c r="I43" s="49">
        <f>G43*8</f>
        <v>88</v>
      </c>
      <c r="J43" s="49">
        <v>20</v>
      </c>
      <c r="K43" s="49">
        <f>G43*H43+I43+J43</f>
        <v>801</v>
      </c>
      <c r="L43" s="51" t="s">
        <v>42</v>
      </c>
    </row>
    <row r="44" spans="1:12" s="27" customFormat="1" ht="12.95" customHeight="1">
      <c r="A44" s="47">
        <f t="shared" si="0"/>
        <v>37</v>
      </c>
      <c r="B44" s="46">
        <v>44435</v>
      </c>
      <c r="C44" s="43" t="s">
        <v>61</v>
      </c>
      <c r="D44" s="43">
        <v>405</v>
      </c>
      <c r="E44" s="43" t="s">
        <v>146</v>
      </c>
      <c r="F44" s="43" t="s">
        <v>44</v>
      </c>
      <c r="G44" s="48">
        <v>15</v>
      </c>
      <c r="H44" s="49">
        <v>43</v>
      </c>
      <c r="I44" s="49">
        <f>G44*8</f>
        <v>120</v>
      </c>
      <c r="J44" s="49">
        <v>20</v>
      </c>
      <c r="K44" s="49">
        <f>G44*H44+I44+J44</f>
        <v>785</v>
      </c>
      <c r="L44" s="51" t="s">
        <v>45</v>
      </c>
    </row>
    <row r="45" spans="1:12" s="27" customFormat="1" ht="12.95" customHeight="1">
      <c r="A45" s="47">
        <f t="shared" si="0"/>
        <v>38</v>
      </c>
      <c r="B45" s="46">
        <v>44435</v>
      </c>
      <c r="C45" s="43" t="s">
        <v>60</v>
      </c>
      <c r="D45" s="43">
        <v>406</v>
      </c>
      <c r="E45" s="43" t="s">
        <v>146</v>
      </c>
      <c r="F45" s="43" t="s">
        <v>40</v>
      </c>
      <c r="G45" s="48">
        <v>6</v>
      </c>
      <c r="H45" s="49">
        <v>43</v>
      </c>
      <c r="I45" s="49">
        <f>G45*8</f>
        <v>48</v>
      </c>
      <c r="J45" s="49">
        <v>20</v>
      </c>
      <c r="K45" s="49">
        <f>G45*H45+I45+J45</f>
        <v>326</v>
      </c>
      <c r="L45" s="51" t="s">
        <v>41</v>
      </c>
    </row>
    <row r="46" spans="1:12" s="27" customFormat="1" ht="12.95" customHeight="1">
      <c r="A46" s="47">
        <f t="shared" si="0"/>
        <v>39</v>
      </c>
      <c r="B46" s="46">
        <v>44435</v>
      </c>
      <c r="C46" s="43" t="s">
        <v>59</v>
      </c>
      <c r="D46" s="43">
        <v>398</v>
      </c>
      <c r="E46" s="43" t="s">
        <v>146</v>
      </c>
      <c r="F46" s="43" t="s">
        <v>50</v>
      </c>
      <c r="G46" s="48">
        <v>14</v>
      </c>
      <c r="H46" s="49">
        <v>43</v>
      </c>
      <c r="I46" s="49">
        <f>G46*8</f>
        <v>112</v>
      </c>
      <c r="J46" s="49">
        <v>20</v>
      </c>
      <c r="K46" s="49">
        <f>G46*H46+I46+J46</f>
        <v>734</v>
      </c>
      <c r="L46" s="51" t="s">
        <v>131</v>
      </c>
    </row>
    <row r="47" spans="1:12" s="27" customFormat="1" ht="12.95" customHeight="1">
      <c r="A47" s="47">
        <f t="shared" si="0"/>
        <v>40</v>
      </c>
      <c r="B47" s="46">
        <v>44435</v>
      </c>
      <c r="C47" s="43" t="s">
        <v>58</v>
      </c>
      <c r="D47" s="43" t="s">
        <v>57</v>
      </c>
      <c r="E47" s="43" t="s">
        <v>146</v>
      </c>
      <c r="F47" s="43" t="s">
        <v>50</v>
      </c>
      <c r="G47" s="48">
        <v>8</v>
      </c>
      <c r="H47" s="49">
        <v>43</v>
      </c>
      <c r="I47" s="49">
        <f>G47*8</f>
        <v>64</v>
      </c>
      <c r="J47" s="49">
        <v>20</v>
      </c>
      <c r="K47" s="49">
        <f>G47*H47+I47+J47</f>
        <v>428</v>
      </c>
      <c r="L47" s="51" t="s">
        <v>131</v>
      </c>
    </row>
    <row r="48" spans="1:12" s="27" customFormat="1" ht="12.95" customHeight="1">
      <c r="A48" s="47">
        <f t="shared" si="0"/>
        <v>41</v>
      </c>
      <c r="B48" s="46">
        <v>44435</v>
      </c>
      <c r="C48" s="43" t="s">
        <v>56</v>
      </c>
      <c r="D48" s="43">
        <v>403</v>
      </c>
      <c r="E48" s="43" t="s">
        <v>146</v>
      </c>
      <c r="F48" s="43" t="s">
        <v>28</v>
      </c>
      <c r="G48" s="48">
        <v>2</v>
      </c>
      <c r="H48" s="49">
        <v>53</v>
      </c>
      <c r="I48" s="49">
        <f>G48*8</f>
        <v>16</v>
      </c>
      <c r="J48" s="49">
        <v>20</v>
      </c>
      <c r="K48" s="49">
        <f>G48*H48+I48+J48</f>
        <v>142</v>
      </c>
      <c r="L48" s="51" t="s">
        <v>52</v>
      </c>
    </row>
    <row r="49" spans="1:12" s="27" customFormat="1" ht="12.95" customHeight="1">
      <c r="A49" s="47">
        <f t="shared" si="0"/>
        <v>42</v>
      </c>
      <c r="B49" s="46">
        <v>44436</v>
      </c>
      <c r="C49" s="43" t="s">
        <v>55</v>
      </c>
      <c r="D49" s="43" t="s">
        <v>54</v>
      </c>
      <c r="E49" s="43" t="s">
        <v>146</v>
      </c>
      <c r="F49" s="43" t="s">
        <v>34</v>
      </c>
      <c r="G49" s="48">
        <v>4</v>
      </c>
      <c r="H49" s="49">
        <v>63</v>
      </c>
      <c r="I49" s="49">
        <f>G49*8</f>
        <v>32</v>
      </c>
      <c r="J49" s="49">
        <v>20</v>
      </c>
      <c r="K49" s="49">
        <f>G49*H49+I49+J49</f>
        <v>304</v>
      </c>
      <c r="L49" s="51" t="s">
        <v>35</v>
      </c>
    </row>
    <row r="50" spans="1:12" s="3" customFormat="1" ht="12.95" customHeight="1">
      <c r="A50" s="54" t="s">
        <v>148</v>
      </c>
      <c r="B50" s="55"/>
      <c r="C50" s="55"/>
      <c r="D50" s="55"/>
      <c r="E50" s="55"/>
      <c r="F50" s="55"/>
      <c r="G50" s="55"/>
      <c r="H50" s="55"/>
      <c r="I50" s="55"/>
      <c r="J50" s="56"/>
      <c r="K50" s="57">
        <f>SUM(K8:K49)</f>
        <v>35277</v>
      </c>
      <c r="L50" s="58"/>
    </row>
    <row r="51" spans="1:12" s="27" customFormat="1" ht="12.95" customHeight="1">
      <c r="A51" s="28"/>
      <c r="B51" s="29"/>
      <c r="C51" s="28"/>
      <c r="D51" s="30"/>
      <c r="E51" s="30"/>
      <c r="F51" s="28"/>
      <c r="G51" s="31">
        <f>SUM(G8:G49)</f>
        <v>581</v>
      </c>
      <c r="H51" s="32"/>
      <c r="I51" s="32"/>
      <c r="J51" s="32"/>
      <c r="K51" s="32"/>
      <c r="L51" s="52"/>
    </row>
    <row r="52" spans="1:12" s="3" customFormat="1" ht="12.95" customHeight="1">
      <c r="A52" s="44" t="s">
        <v>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2"/>
    </row>
    <row r="53" spans="1:12" s="3" customFormat="1" ht="12.95" customHeight="1">
      <c r="A53" s="45" t="s">
        <v>141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16"/>
    </row>
    <row r="54" spans="1:12" ht="12.95" customHeight="1">
      <c r="A54" s="33" t="s">
        <v>8</v>
      </c>
    </row>
    <row r="55" spans="1:12" ht="12.95" customHeight="1">
      <c r="A55" s="40"/>
    </row>
    <row r="56" spans="1:12" ht="12.95" customHeight="1">
      <c r="A56" s="33" t="s">
        <v>9</v>
      </c>
    </row>
  </sheetData>
  <sortState ref="B8:L49">
    <sortCondition ref="B8:B49"/>
    <sortCondition ref="C8:C49"/>
  </sortState>
  <mergeCells count="3">
    <mergeCell ref="A50:J50"/>
    <mergeCell ref="A52:K52"/>
    <mergeCell ref="A53:K5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53"/>
    <dataValidation type="custom" allowBlank="1" showInputMessage="1" showErrorMessage="1" sqref="A5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9"/>
    <col min="2" max="2" width="14.5703125" style="9" customWidth="1"/>
  </cols>
  <sheetData>
    <row r="1" spans="1:2" s="3" customFormat="1" ht="15" customHeight="1">
      <c r="A1" s="6"/>
      <c r="B1" s="7"/>
    </row>
    <row r="2" spans="1:2" s="3" customFormat="1" ht="15" customHeight="1">
      <c r="A2" s="6"/>
      <c r="B2" s="7"/>
    </row>
    <row r="3" spans="1:2" s="3" customFormat="1" ht="15" customHeight="1">
      <c r="A3" s="6"/>
      <c r="B3" s="7"/>
    </row>
    <row r="4" spans="1:2" s="3" customFormat="1" ht="15" customHeight="1">
      <c r="A4" s="6"/>
      <c r="B4" s="7"/>
    </row>
    <row r="5" spans="1:2" s="3" customFormat="1" ht="15" customHeight="1">
      <c r="A5" s="6"/>
      <c r="B5" s="7"/>
    </row>
    <row r="6" spans="1:2" s="3" customFormat="1" ht="15" customHeight="1">
      <c r="A6" s="6"/>
      <c r="B6" s="7"/>
    </row>
    <row r="7" spans="1:2" s="3" customFormat="1" ht="15" customHeight="1">
      <c r="A7" s="6"/>
      <c r="B7" s="7"/>
    </row>
    <row r="14" spans="1:2">
      <c r="A14" s="8"/>
      <c r="B14" s="7"/>
    </row>
    <row r="15" spans="1:2">
      <c r="A15" s="8"/>
      <c r="B15" s="7"/>
    </row>
    <row r="16" spans="1:2">
      <c r="A16" s="8"/>
      <c r="B16" s="7"/>
    </row>
    <row r="17" spans="1:2">
      <c r="A17" s="8"/>
      <c r="B17" s="7"/>
    </row>
    <row r="18" spans="1:2">
      <c r="A18" s="8"/>
      <c r="B18" s="7"/>
    </row>
    <row r="19" spans="1:2">
      <c r="A19" s="8"/>
      <c r="B19" s="7"/>
    </row>
    <row r="20" spans="1:2">
      <c r="A20" s="8"/>
      <c r="B20" s="7"/>
    </row>
    <row r="21" spans="1:2">
      <c r="A21" s="8"/>
      <c r="B21" s="7"/>
    </row>
    <row r="22" spans="1:2">
      <c r="A22" s="8"/>
      <c r="B22" s="7"/>
    </row>
    <row r="23" spans="1:2">
      <c r="A23" s="8"/>
      <c r="B23" s="7"/>
    </row>
    <row r="24" spans="1:2">
      <c r="A24" s="8"/>
      <c r="B24" s="7"/>
    </row>
    <row r="25" spans="1:2">
      <c r="A25" s="8"/>
      <c r="B25" s="7"/>
    </row>
    <row r="26" spans="1:2">
      <c r="A26" s="8"/>
      <c r="B26" s="7"/>
    </row>
    <row r="27" spans="1:2">
      <c r="A27" s="8"/>
      <c r="B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2021-09-06T09:52:17Z</cp:lastPrinted>
  <dcterms:created xsi:type="dcterms:W3CDTF">2010-04-08T11:28:01Z</dcterms:created>
  <dcterms:modified xsi:type="dcterms:W3CDTF">2021-09-06T09:52:22Z</dcterms:modified>
</cp:coreProperties>
</file>