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5" i="1"/>
  <c r="G20" i="1"/>
  <c r="I16" i="1"/>
  <c r="K16" i="1" s="1"/>
  <c r="I15" i="1"/>
  <c r="K15" i="1" s="1"/>
  <c r="I7" i="1"/>
  <c r="K7" i="1" s="1"/>
  <c r="I6" i="1"/>
  <c r="K6" i="1" s="1"/>
  <c r="I5" i="1"/>
  <c r="K5" i="1" s="1"/>
  <c r="I12" i="1"/>
  <c r="K12" i="1" s="1"/>
  <c r="I10" i="1"/>
  <c r="K10" i="1" s="1"/>
  <c r="I11" i="1"/>
  <c r="K11" i="1" s="1"/>
  <c r="I9" i="1"/>
  <c r="K9" i="1" s="1"/>
  <c r="I8" i="1"/>
  <c r="K8" i="1" s="1"/>
  <c r="I18" i="1"/>
  <c r="K18" i="1" s="1"/>
  <c r="I17" i="1"/>
  <c r="K17" i="1" s="1"/>
  <c r="I14" i="1"/>
  <c r="K14" i="1" s="1"/>
  <c r="I13" i="1"/>
  <c r="K13" i="1" s="1"/>
  <c r="I4" i="1"/>
  <c r="K4" i="1" s="1"/>
  <c r="K19" i="1" l="1"/>
</calcChain>
</file>

<file path=xl/sharedStrings.xml><?xml version="1.0" encoding="utf-8"?>
<sst xmlns="http://schemas.openxmlformats.org/spreadsheetml/2006/main" count="109" uniqueCount="71">
  <si>
    <t>Invoice
PRAGATI LOGISTICS,SAMANTA SAHI KHUNTIA LANE,8984191006
GST :21AGHPB9356M1Z9</t>
  </si>
  <si>
    <t>DATE</t>
  </si>
  <si>
    <t>CASE</t>
  </si>
  <si>
    <t>RATE</t>
  </si>
  <si>
    <t>CYCLE PARTS</t>
  </si>
  <si>
    <t>GST to be paid by Consignor under Reverse Charge Mechanism (RCM) as per GST</t>
  </si>
  <si>
    <t>Thanking you for your business.
PRAGATI LOGISTICS</t>
  </si>
  <si>
    <t>BHADRAK</t>
  </si>
  <si>
    <t>JARKA</t>
  </si>
  <si>
    <t>JALESWAR</t>
  </si>
  <si>
    <t>FROM</t>
  </si>
  <si>
    <t>DESTINATION</t>
  </si>
  <si>
    <t>HML</t>
  </si>
  <si>
    <t>CTC</t>
  </si>
  <si>
    <t>Declaration � Kindly verify and confirm before 20/05/2024</t>
  </si>
  <si>
    <t>SL.</t>
  </si>
  <si>
    <t>LR NO.</t>
  </si>
  <si>
    <t>INV. NO.</t>
  </si>
  <si>
    <t>LR CH.</t>
  </si>
  <si>
    <t>AMT.</t>
  </si>
  <si>
    <t>PRODUCT</t>
  </si>
  <si>
    <t>05/4/2024</t>
  </si>
  <si>
    <t>PL/DO/00298</t>
  </si>
  <si>
    <t>490</t>
  </si>
  <si>
    <t>26/4/2024</t>
  </si>
  <si>
    <t>PL/DO/01711</t>
  </si>
  <si>
    <t>31</t>
  </si>
  <si>
    <t>JAJPUR ROAD</t>
  </si>
  <si>
    <t>PL/DO/01712</t>
  </si>
  <si>
    <t>35</t>
  </si>
  <si>
    <t>BALICHANDRAPUR</t>
  </si>
  <si>
    <t>30/4/2024</t>
  </si>
  <si>
    <t>PL/DO/02051</t>
  </si>
  <si>
    <t>47</t>
  </si>
  <si>
    <t>PL/DO/02052</t>
  </si>
  <si>
    <t>45</t>
  </si>
  <si>
    <t>NIMAPARA</t>
  </si>
  <si>
    <t>11/4/2024</t>
  </si>
  <si>
    <t>PL/JA/00716</t>
  </si>
  <si>
    <t>8</t>
  </si>
  <si>
    <t>TALCHER</t>
  </si>
  <si>
    <t>PL/JA/00875</t>
  </si>
  <si>
    <t>11</t>
  </si>
  <si>
    <t>13/4/2024</t>
  </si>
  <si>
    <t>PL/JA/00876</t>
  </si>
  <si>
    <t>10</t>
  </si>
  <si>
    <t>PL/JA/00979</t>
  </si>
  <si>
    <t>2</t>
  </si>
  <si>
    <t>SORO</t>
  </si>
  <si>
    <t>CYCLE</t>
  </si>
  <si>
    <t>19/4/2024</t>
  </si>
  <si>
    <t>PL/JA/01375</t>
  </si>
  <si>
    <t>22</t>
  </si>
  <si>
    <t>BHUBANESWAR</t>
  </si>
  <si>
    <t>06/4/2024</t>
  </si>
  <si>
    <t>PL/MA/00365</t>
  </si>
  <si>
    <t>494</t>
  </si>
  <si>
    <t>PL/MA/00366</t>
  </si>
  <si>
    <t>3</t>
  </si>
  <si>
    <t>10/4/2024</t>
  </si>
  <si>
    <t>PL/MA/00586</t>
  </si>
  <si>
    <t>14</t>
  </si>
  <si>
    <t>29/4/2024</t>
  </si>
  <si>
    <t>PL/MA/01590</t>
  </si>
  <si>
    <t>41</t>
  </si>
  <si>
    <t>BUGUDA</t>
  </si>
  <si>
    <t>PL/MA/01596</t>
  </si>
  <si>
    <t>40</t>
  </si>
  <si>
    <t>(RUPEES THREE THOUSAND SIX HUNDRED NINETY FOUR ONLY)</t>
  </si>
  <si>
    <t xml:space="preserve">
To, 
JAIN ENTERPRISES
Address:MANIKGHOSH BAZAR,
CUTTACK CUTTACK CITY,9861170001
GST No:21AFNPP4107M1ZC
</t>
  </si>
  <si>
    <t>Bill Date: 30/04/2024
Bill NO : 4768
Total Amount: 3694.00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</si>
</sst>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285749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814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8" workbookViewId="0">
      <selection activeCell="Q17" sqref="Q1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8" width="6.5703125" style="1" bestFit="1" customWidth="1"/>
    <col min="9" max="9" width="5.7109375" style="1" customWidth="1"/>
    <col min="10" max="10" width="6.42578125" style="1" bestFit="1" customWidth="1"/>
    <col min="11" max="11" width="7.5703125" style="1" bestFit="1" customWidth="1"/>
    <col min="12" max="12" width="12.140625" style="1" bestFit="1" customWidth="1"/>
    <col min="13" max="16384" width="9.140625" style="1"/>
  </cols>
  <sheetData>
    <row r="1" spans="1:12" ht="90" customHeight="1">
      <c r="A1" s="3"/>
      <c r="B1" s="3"/>
      <c r="C1" s="3"/>
      <c r="D1" s="3"/>
      <c r="E1" s="3"/>
      <c r="F1" s="3"/>
      <c r="G1" s="3"/>
      <c r="H1" s="10" t="s">
        <v>0</v>
      </c>
      <c r="I1" s="11"/>
      <c r="J1" s="11"/>
      <c r="K1" s="11"/>
      <c r="L1" s="12"/>
    </row>
    <row r="2" spans="1:12" ht="81.75" customHeight="1">
      <c r="A2" s="3" t="s">
        <v>69</v>
      </c>
      <c r="B2" s="3"/>
      <c r="C2" s="3"/>
      <c r="D2" s="3"/>
      <c r="E2" s="3"/>
      <c r="F2" s="3"/>
      <c r="G2" s="3"/>
      <c r="H2" s="10" t="s">
        <v>70</v>
      </c>
      <c r="I2" s="11"/>
      <c r="J2" s="11"/>
      <c r="K2" s="11"/>
      <c r="L2" s="12"/>
    </row>
    <row r="3" spans="1:12" s="2" customFormat="1" ht="15" customHeight="1">
      <c r="A3" s="13" t="s">
        <v>15</v>
      </c>
      <c r="B3" s="13" t="s">
        <v>1</v>
      </c>
      <c r="C3" s="13" t="s">
        <v>16</v>
      </c>
      <c r="D3" s="13" t="s">
        <v>17</v>
      </c>
      <c r="E3" s="13" t="s">
        <v>10</v>
      </c>
      <c r="F3" s="13" t="s">
        <v>11</v>
      </c>
      <c r="G3" s="13" t="s">
        <v>2</v>
      </c>
      <c r="H3" s="14" t="s">
        <v>3</v>
      </c>
      <c r="I3" s="14" t="s">
        <v>12</v>
      </c>
      <c r="J3" s="14" t="s">
        <v>18</v>
      </c>
      <c r="K3" s="14" t="s">
        <v>19</v>
      </c>
      <c r="L3" s="13" t="s">
        <v>20</v>
      </c>
    </row>
    <row r="4" spans="1:12" s="2" customFormat="1" ht="15" customHeight="1">
      <c r="A4" s="15">
        <v>1</v>
      </c>
      <c r="B4" s="16" t="s">
        <v>21</v>
      </c>
      <c r="C4" s="16" t="s">
        <v>22</v>
      </c>
      <c r="D4" s="16" t="s">
        <v>23</v>
      </c>
      <c r="E4" s="17" t="s">
        <v>13</v>
      </c>
      <c r="F4" s="16" t="s">
        <v>8</v>
      </c>
      <c r="G4" s="16">
        <v>8</v>
      </c>
      <c r="H4" s="18">
        <v>68</v>
      </c>
      <c r="I4" s="18">
        <f>G4*1</f>
        <v>8</v>
      </c>
      <c r="J4" s="18">
        <v>25</v>
      </c>
      <c r="K4" s="18">
        <f>G4*H4+I4+J4</f>
        <v>577</v>
      </c>
      <c r="L4" s="16" t="s">
        <v>4</v>
      </c>
    </row>
    <row r="5" spans="1:12" s="2" customFormat="1" ht="15" customHeight="1">
      <c r="A5" s="15">
        <f>A4+1</f>
        <v>2</v>
      </c>
      <c r="B5" s="16" t="s">
        <v>54</v>
      </c>
      <c r="C5" s="16" t="s">
        <v>55</v>
      </c>
      <c r="D5" s="16" t="s">
        <v>56</v>
      </c>
      <c r="E5" s="17" t="s">
        <v>13</v>
      </c>
      <c r="F5" s="16" t="s">
        <v>7</v>
      </c>
      <c r="G5" s="16">
        <v>2</v>
      </c>
      <c r="H5" s="18">
        <v>68</v>
      </c>
      <c r="I5" s="18">
        <f>G5*1</f>
        <v>2</v>
      </c>
      <c r="J5" s="18">
        <v>25</v>
      </c>
      <c r="K5" s="18">
        <f>G5*H5+I5+J5</f>
        <v>163</v>
      </c>
      <c r="L5" s="16" t="s">
        <v>4</v>
      </c>
    </row>
    <row r="6" spans="1:12" s="2" customFormat="1" ht="15" customHeight="1">
      <c r="A6" s="15">
        <f t="shared" ref="A6:A18" si="0">A5+1</f>
        <v>3</v>
      </c>
      <c r="B6" s="16" t="s">
        <v>54</v>
      </c>
      <c r="C6" s="16" t="s">
        <v>57</v>
      </c>
      <c r="D6" s="16" t="s">
        <v>58</v>
      </c>
      <c r="E6" s="17" t="s">
        <v>13</v>
      </c>
      <c r="F6" s="16" t="s">
        <v>48</v>
      </c>
      <c r="G6" s="16">
        <v>5</v>
      </c>
      <c r="H6" s="18">
        <v>68</v>
      </c>
      <c r="I6" s="18">
        <f>G6*1</f>
        <v>5</v>
      </c>
      <c r="J6" s="18">
        <v>25</v>
      </c>
      <c r="K6" s="18">
        <f>G6*H6+I6+J6</f>
        <v>370</v>
      </c>
      <c r="L6" s="16" t="s">
        <v>4</v>
      </c>
    </row>
    <row r="7" spans="1:12" s="2" customFormat="1" ht="15" customHeight="1">
      <c r="A7" s="15">
        <f t="shared" si="0"/>
        <v>4</v>
      </c>
      <c r="B7" s="16" t="s">
        <v>59</v>
      </c>
      <c r="C7" s="16" t="s">
        <v>60</v>
      </c>
      <c r="D7" s="16" t="s">
        <v>61</v>
      </c>
      <c r="E7" s="17" t="s">
        <v>13</v>
      </c>
      <c r="F7" s="16" t="s">
        <v>7</v>
      </c>
      <c r="G7" s="16">
        <v>4</v>
      </c>
      <c r="H7" s="18">
        <v>68</v>
      </c>
      <c r="I7" s="18">
        <f>G7*1</f>
        <v>4</v>
      </c>
      <c r="J7" s="18">
        <v>25</v>
      </c>
      <c r="K7" s="18">
        <f>G7*H7+I7+J7</f>
        <v>301</v>
      </c>
      <c r="L7" s="16" t="s">
        <v>4</v>
      </c>
    </row>
    <row r="8" spans="1:12" s="2" customFormat="1" ht="15" customHeight="1">
      <c r="A8" s="15">
        <f t="shared" si="0"/>
        <v>5</v>
      </c>
      <c r="B8" s="16" t="s">
        <v>37</v>
      </c>
      <c r="C8" s="16" t="s">
        <v>38</v>
      </c>
      <c r="D8" s="16" t="s">
        <v>39</v>
      </c>
      <c r="E8" s="17" t="s">
        <v>13</v>
      </c>
      <c r="F8" s="16" t="s">
        <v>40</v>
      </c>
      <c r="G8" s="16">
        <v>2</v>
      </c>
      <c r="H8" s="18">
        <v>68</v>
      </c>
      <c r="I8" s="18">
        <f>G8*1</f>
        <v>2</v>
      </c>
      <c r="J8" s="18">
        <v>25</v>
      </c>
      <c r="K8" s="18">
        <f>G8*H8+I8+J8</f>
        <v>163</v>
      </c>
      <c r="L8" s="16" t="s">
        <v>4</v>
      </c>
    </row>
    <row r="9" spans="1:12" s="2" customFormat="1" ht="15" customHeight="1">
      <c r="A9" s="15">
        <f t="shared" si="0"/>
        <v>6</v>
      </c>
      <c r="B9" s="16" t="s">
        <v>37</v>
      </c>
      <c r="C9" s="16" t="s">
        <v>41</v>
      </c>
      <c r="D9" s="16" t="s">
        <v>42</v>
      </c>
      <c r="E9" s="17" t="s">
        <v>13</v>
      </c>
      <c r="F9" s="16" t="s">
        <v>36</v>
      </c>
      <c r="G9" s="16">
        <v>4</v>
      </c>
      <c r="H9" s="18">
        <v>68</v>
      </c>
      <c r="I9" s="18">
        <f>G9*1</f>
        <v>4</v>
      </c>
      <c r="J9" s="18">
        <v>25</v>
      </c>
      <c r="K9" s="18">
        <f>G9*H9+I9+J9</f>
        <v>301</v>
      </c>
      <c r="L9" s="16" t="s">
        <v>4</v>
      </c>
    </row>
    <row r="10" spans="1:12" s="2" customFormat="1" ht="15" customHeight="1">
      <c r="A10" s="15">
        <f t="shared" si="0"/>
        <v>7</v>
      </c>
      <c r="B10" s="16" t="s">
        <v>37</v>
      </c>
      <c r="C10" s="16" t="s">
        <v>46</v>
      </c>
      <c r="D10" s="16" t="s">
        <v>47</v>
      </c>
      <c r="E10" s="17" t="s">
        <v>13</v>
      </c>
      <c r="F10" s="16" t="s">
        <v>48</v>
      </c>
      <c r="G10" s="16">
        <v>2</v>
      </c>
      <c r="H10" s="18">
        <v>95</v>
      </c>
      <c r="I10" s="18">
        <f>G10*1</f>
        <v>2</v>
      </c>
      <c r="J10" s="18">
        <v>25</v>
      </c>
      <c r="K10" s="18">
        <f>G10*H10+I10+J10</f>
        <v>217</v>
      </c>
      <c r="L10" s="16" t="s">
        <v>49</v>
      </c>
    </row>
    <row r="11" spans="1:12" s="2" customFormat="1" ht="15" customHeight="1">
      <c r="A11" s="15">
        <f t="shared" si="0"/>
        <v>8</v>
      </c>
      <c r="B11" s="16" t="s">
        <v>43</v>
      </c>
      <c r="C11" s="16" t="s">
        <v>44</v>
      </c>
      <c r="D11" s="16" t="s">
        <v>45</v>
      </c>
      <c r="E11" s="17" t="s">
        <v>13</v>
      </c>
      <c r="F11" s="16" t="s">
        <v>36</v>
      </c>
      <c r="G11" s="16">
        <v>2</v>
      </c>
      <c r="H11" s="18">
        <v>68</v>
      </c>
      <c r="I11" s="18">
        <f>G11*1</f>
        <v>2</v>
      </c>
      <c r="J11" s="18">
        <v>25</v>
      </c>
      <c r="K11" s="18">
        <f>G11*H11+I11+J11</f>
        <v>163</v>
      </c>
      <c r="L11" s="16" t="s">
        <v>4</v>
      </c>
    </row>
    <row r="12" spans="1:12" s="2" customFormat="1" ht="15" customHeight="1">
      <c r="A12" s="15">
        <f t="shared" si="0"/>
        <v>9</v>
      </c>
      <c r="B12" s="16" t="s">
        <v>50</v>
      </c>
      <c r="C12" s="16" t="s">
        <v>51</v>
      </c>
      <c r="D12" s="16" t="s">
        <v>52</v>
      </c>
      <c r="E12" s="17" t="s">
        <v>13</v>
      </c>
      <c r="F12" s="16" t="s">
        <v>53</v>
      </c>
      <c r="G12" s="16">
        <v>1</v>
      </c>
      <c r="H12" s="18">
        <v>95</v>
      </c>
      <c r="I12" s="18">
        <f>G12*1</f>
        <v>1</v>
      </c>
      <c r="J12" s="18">
        <v>25</v>
      </c>
      <c r="K12" s="18">
        <f>G12*H12+I12+J12</f>
        <v>121</v>
      </c>
      <c r="L12" s="16" t="s">
        <v>49</v>
      </c>
    </row>
    <row r="13" spans="1:12" s="2" customFormat="1" ht="15" customHeight="1">
      <c r="A13" s="15">
        <f t="shared" si="0"/>
        <v>10</v>
      </c>
      <c r="B13" s="16" t="s">
        <v>24</v>
      </c>
      <c r="C13" s="16" t="s">
        <v>25</v>
      </c>
      <c r="D13" s="16" t="s">
        <v>26</v>
      </c>
      <c r="E13" s="17" t="s">
        <v>13</v>
      </c>
      <c r="F13" s="16" t="s">
        <v>27</v>
      </c>
      <c r="G13" s="16">
        <v>1</v>
      </c>
      <c r="H13" s="18">
        <v>68</v>
      </c>
      <c r="I13" s="18">
        <f>G13*1</f>
        <v>1</v>
      </c>
      <c r="J13" s="18">
        <v>25</v>
      </c>
      <c r="K13" s="18">
        <f>G13*H13+I13+J13</f>
        <v>94</v>
      </c>
      <c r="L13" s="16" t="s">
        <v>4</v>
      </c>
    </row>
    <row r="14" spans="1:12" s="2" customFormat="1" ht="15" customHeight="1">
      <c r="A14" s="15">
        <f t="shared" si="0"/>
        <v>11</v>
      </c>
      <c r="B14" s="16" t="s">
        <v>24</v>
      </c>
      <c r="C14" s="16" t="s">
        <v>28</v>
      </c>
      <c r="D14" s="16" t="s">
        <v>29</v>
      </c>
      <c r="E14" s="17" t="s">
        <v>13</v>
      </c>
      <c r="F14" s="16" t="s">
        <v>30</v>
      </c>
      <c r="G14" s="16">
        <v>3</v>
      </c>
      <c r="H14" s="18">
        <v>68</v>
      </c>
      <c r="I14" s="18">
        <f>G14*1</f>
        <v>3</v>
      </c>
      <c r="J14" s="18">
        <v>25</v>
      </c>
      <c r="K14" s="18">
        <f>G14*H14+I14+J14</f>
        <v>232</v>
      </c>
      <c r="L14" s="16" t="s">
        <v>4</v>
      </c>
    </row>
    <row r="15" spans="1:12" s="2" customFormat="1" ht="15" customHeight="1">
      <c r="A15" s="15">
        <f t="shared" si="0"/>
        <v>12</v>
      </c>
      <c r="B15" s="16" t="s">
        <v>62</v>
      </c>
      <c r="C15" s="16" t="s">
        <v>63</v>
      </c>
      <c r="D15" s="16" t="s">
        <v>64</v>
      </c>
      <c r="E15" s="17" t="s">
        <v>13</v>
      </c>
      <c r="F15" s="16" t="s">
        <v>65</v>
      </c>
      <c r="G15" s="16">
        <v>2</v>
      </c>
      <c r="H15" s="18">
        <v>100</v>
      </c>
      <c r="I15" s="18">
        <f>G15*1</f>
        <v>2</v>
      </c>
      <c r="J15" s="18">
        <v>25</v>
      </c>
      <c r="K15" s="18">
        <f>G15*H15+I15+J15</f>
        <v>227</v>
      </c>
      <c r="L15" s="16" t="s">
        <v>4</v>
      </c>
    </row>
    <row r="16" spans="1:12" s="2" customFormat="1" ht="15" customHeight="1">
      <c r="A16" s="15">
        <f t="shared" si="0"/>
        <v>13</v>
      </c>
      <c r="B16" s="16" t="s">
        <v>62</v>
      </c>
      <c r="C16" s="16" t="s">
        <v>66</v>
      </c>
      <c r="D16" s="16" t="s">
        <v>67</v>
      </c>
      <c r="E16" s="17" t="s">
        <v>13</v>
      </c>
      <c r="F16" s="16" t="s">
        <v>9</v>
      </c>
      <c r="G16" s="16">
        <v>7</v>
      </c>
      <c r="H16" s="18">
        <v>68</v>
      </c>
      <c r="I16" s="18">
        <f>G16*1</f>
        <v>7</v>
      </c>
      <c r="J16" s="18">
        <v>25</v>
      </c>
      <c r="K16" s="18">
        <f>G16*H16+I16+J16</f>
        <v>508</v>
      </c>
      <c r="L16" s="16" t="s">
        <v>4</v>
      </c>
    </row>
    <row r="17" spans="1:12" s="2" customFormat="1" ht="15" customHeight="1">
      <c r="A17" s="15">
        <f t="shared" si="0"/>
        <v>14</v>
      </c>
      <c r="B17" s="16" t="s">
        <v>31</v>
      </c>
      <c r="C17" s="16" t="s">
        <v>32</v>
      </c>
      <c r="D17" s="16" t="s">
        <v>33</v>
      </c>
      <c r="E17" s="17" t="s">
        <v>13</v>
      </c>
      <c r="F17" s="16" t="s">
        <v>30</v>
      </c>
      <c r="G17" s="16">
        <v>1</v>
      </c>
      <c r="H17" s="18">
        <v>68</v>
      </c>
      <c r="I17" s="18">
        <f>G17*1</f>
        <v>1</v>
      </c>
      <c r="J17" s="18">
        <v>25</v>
      </c>
      <c r="K17" s="18">
        <f>G17*H17+I17+J17</f>
        <v>94</v>
      </c>
      <c r="L17" s="16" t="s">
        <v>4</v>
      </c>
    </row>
    <row r="18" spans="1:12" s="2" customFormat="1" ht="15" customHeight="1">
      <c r="A18" s="15">
        <f t="shared" si="0"/>
        <v>15</v>
      </c>
      <c r="B18" s="16" t="s">
        <v>31</v>
      </c>
      <c r="C18" s="16" t="s">
        <v>34</v>
      </c>
      <c r="D18" s="16" t="s">
        <v>35</v>
      </c>
      <c r="E18" s="17" t="s">
        <v>13</v>
      </c>
      <c r="F18" s="16" t="s">
        <v>36</v>
      </c>
      <c r="G18" s="16">
        <v>2</v>
      </c>
      <c r="H18" s="18">
        <v>68</v>
      </c>
      <c r="I18" s="18">
        <f>G18*1</f>
        <v>2</v>
      </c>
      <c r="J18" s="18">
        <v>25</v>
      </c>
      <c r="K18" s="18">
        <f>G18*H18+I18+J18</f>
        <v>163</v>
      </c>
      <c r="L18" s="16" t="s">
        <v>4</v>
      </c>
    </row>
    <row r="19" spans="1:12" s="2" customFormat="1" ht="15" customHeight="1">
      <c r="A19" s="19" t="s">
        <v>68</v>
      </c>
      <c r="B19" s="20"/>
      <c r="C19" s="20"/>
      <c r="D19" s="20"/>
      <c r="E19" s="20"/>
      <c r="F19" s="20"/>
      <c r="G19" s="20"/>
      <c r="H19" s="20"/>
      <c r="I19" s="20"/>
      <c r="J19" s="21"/>
      <c r="K19" s="22">
        <f>SUM(K4:K18)</f>
        <v>3694</v>
      </c>
      <c r="L19" s="23"/>
    </row>
    <row r="20" spans="1:12" s="2" customFormat="1" ht="15" customHeight="1">
      <c r="A20" s="24"/>
      <c r="B20"/>
      <c r="C20"/>
      <c r="D20"/>
      <c r="E20"/>
      <c r="F20"/>
      <c r="G20" s="13">
        <f>SUM(G4:G18)</f>
        <v>46</v>
      </c>
      <c r="H20" s="25"/>
      <c r="I20" s="25"/>
      <c r="J20" s="25"/>
      <c r="K20" s="25"/>
      <c r="L20"/>
    </row>
    <row r="21" spans="1:12" ht="15" customHeight="1">
      <c r="A21" s="4" t="s">
        <v>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</row>
    <row r="22" spans="1:12" ht="15" customHeight="1">
      <c r="A22" s="4" t="s">
        <v>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</row>
    <row r="23" spans="1:12" ht="30" customHeight="1">
      <c r="A23" s="7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</row>
  </sheetData>
  <sortState ref="B4:L18">
    <sortCondition ref="B4:B18"/>
    <sortCondition ref="C4:C18"/>
  </sortState>
  <mergeCells count="8">
    <mergeCell ref="H1:L1"/>
    <mergeCell ref="H2:L2"/>
    <mergeCell ref="A19:J19"/>
    <mergeCell ref="A1:G1"/>
    <mergeCell ref="A2:G2"/>
    <mergeCell ref="A21:L21"/>
    <mergeCell ref="A22:L22"/>
    <mergeCell ref="A23:L23"/>
  </mergeCells>
  <pageMargins left="0.2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2024-05-21T07:20:33Z</cp:lastPrinted>
  <dcterms:created xsi:type="dcterms:W3CDTF">2024-03-09T06:56:33Z</dcterms:created>
  <dcterms:modified xsi:type="dcterms:W3CDTF">2024-05-21T07:20:34Z</dcterms:modified>
</cp:coreProperties>
</file>