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Invoice!$G$1:$G$20</definedName>
  </definedName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  <c r="I12"/>
  <c r="I10"/>
  <c r="I7"/>
  <c r="I6"/>
  <c r="I5"/>
</calcChain>
</file>

<file path=xl/sharedStrings.xml><?xml version="1.0" encoding="utf-8"?>
<sst xmlns="http://schemas.openxmlformats.org/spreadsheetml/2006/main" count="84" uniqueCount="49">
  <si>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</si>
  <si>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</si>
  <si>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</si>
  <si>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</si>
  <si>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</si>
  <si>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</si>
  <si>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</si>
  <si>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HIC SCRUBBER</t>
  </si>
  <si>
    <t>LAXMAN REKHA</t>
  </si>
  <si>
    <t>RAT PAD</t>
  </si>
  <si>
    <t>GST to be paid by Consignor under Reverse Charge Mechanism (RCM) as per GST</t>
  </si>
  <si>
    <t>Declaration � Kindly verify and confirm before 03/20/2024 00:00:00</t>
  </si>
  <si>
    <t>Thanking you for your business.
ATC LOGISTICS</t>
  </si>
  <si>
    <t>SL</t>
  </si>
  <si>
    <t>LR NO</t>
  </si>
  <si>
    <t>INV NO</t>
  </si>
  <si>
    <t>BALASORE</t>
  </si>
  <si>
    <t>BARIPADA</t>
  </si>
  <si>
    <t>SUNDERGARH</t>
  </si>
  <si>
    <t>RAYAGADA</t>
  </si>
  <si>
    <t>ROURKELA</t>
  </si>
  <si>
    <t>CTC</t>
  </si>
  <si>
    <t>FROM</t>
  </si>
  <si>
    <t>TO</t>
  </si>
  <si>
    <t>RAT KILLER</t>
  </si>
  <si>
    <t xml:space="preserve">TO, 
AMAR ENTERPRISES
Address:C/o Susanti Rout Ward no. 19 Ground floor Samanta Sahi  cuttack 753001 odisha,9937006936
GST No:21ALUPK0101F1ZQ
</t>
  </si>
  <si>
    <t>CH/09363</t>
  </si>
  <si>
    <t>CH/09526</t>
  </si>
  <si>
    <t>CH/09559</t>
  </si>
  <si>
    <t>CH/09568</t>
  </si>
  <si>
    <t>CH/09616</t>
  </si>
  <si>
    <t>CH/09623</t>
  </si>
  <si>
    <t>CH/09888</t>
  </si>
  <si>
    <t>CH/09889</t>
  </si>
  <si>
    <t>05/3/2024</t>
  </si>
  <si>
    <t>13/3/2024</t>
  </si>
  <si>
    <t>14/3/2024</t>
  </si>
  <si>
    <t>16/3/2024</t>
  </si>
  <si>
    <t>29/3/2024</t>
  </si>
  <si>
    <t>746</t>
  </si>
  <si>
    <t>267</t>
  </si>
  <si>
    <t>269</t>
  </si>
  <si>
    <t>270</t>
  </si>
  <si>
    <t>755</t>
  </si>
  <si>
    <t>756</t>
  </si>
  <si>
    <t>278</t>
  </si>
  <si>
    <t>782</t>
  </si>
  <si>
    <t>(RUPEES THREE THOUSAND NINE HUNDRED SEVENTY NINE ONLY)</t>
  </si>
  <si>
    <t>Bill Date:31/03/2024
Bill #:INV-4756/23-24 
Total Amount:3979.00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</si>
</sst>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895350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8" sqref="N8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5.28515625" style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13" t="s">
        <v>0</v>
      </c>
      <c r="I1" s="14"/>
      <c r="J1" s="14"/>
      <c r="K1" s="15"/>
    </row>
    <row r="2" spans="1:11" ht="90" customHeight="1">
      <c r="A2" s="11" t="s">
        <v>25</v>
      </c>
      <c r="B2" s="11"/>
      <c r="C2" s="11"/>
      <c r="D2" s="11"/>
      <c r="E2" s="11"/>
      <c r="F2" s="11"/>
      <c r="G2" s="11"/>
      <c r="H2" s="13" t="s">
        <v>48</v>
      </c>
      <c r="I2" s="14"/>
      <c r="J2" s="14"/>
      <c r="K2" s="15"/>
    </row>
    <row r="3" spans="1:11" s="7" customFormat="1" ht="30">
      <c r="A3" s="6" t="s">
        <v>13</v>
      </c>
      <c r="B3" s="6" t="s">
        <v>1</v>
      </c>
      <c r="C3" s="6" t="s">
        <v>14</v>
      </c>
      <c r="D3" s="6" t="s">
        <v>15</v>
      </c>
      <c r="E3" s="6" t="s">
        <v>22</v>
      </c>
      <c r="F3" s="6" t="s">
        <v>23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 ht="17.25" customHeight="1">
      <c r="A4" s="2">
        <v>1</v>
      </c>
      <c r="B4" s="9" t="s">
        <v>34</v>
      </c>
      <c r="C4" s="9" t="s">
        <v>26</v>
      </c>
      <c r="D4" s="9" t="s">
        <v>39</v>
      </c>
      <c r="E4" s="10" t="s">
        <v>21</v>
      </c>
      <c r="F4" s="2" t="s">
        <v>17</v>
      </c>
      <c r="G4" s="9" t="s">
        <v>8</v>
      </c>
      <c r="H4" s="9">
        <v>13</v>
      </c>
      <c r="I4" s="3">
        <v>70</v>
      </c>
      <c r="J4" s="3">
        <v>40</v>
      </c>
      <c r="K4" s="3">
        <f>H4*I4+J4</f>
        <v>950</v>
      </c>
    </row>
    <row r="5" spans="1:11" ht="17.25" customHeight="1">
      <c r="A5" s="2">
        <v>2</v>
      </c>
      <c r="B5" s="9" t="s">
        <v>35</v>
      </c>
      <c r="C5" s="9" t="s">
        <v>27</v>
      </c>
      <c r="D5" s="9" t="s">
        <v>40</v>
      </c>
      <c r="E5" s="10" t="s">
        <v>21</v>
      </c>
      <c r="F5" s="2" t="s">
        <v>16</v>
      </c>
      <c r="G5" s="9" t="s">
        <v>7</v>
      </c>
      <c r="H5" s="9">
        <v>6</v>
      </c>
      <c r="I5" s="3">
        <f>VLOOKUP(F5,'[1]AMAR ENTERPRISES'!$C$4:$G$17,5,FALSE)</f>
        <v>48</v>
      </c>
      <c r="J5" s="3">
        <v>40</v>
      </c>
      <c r="K5" s="3">
        <f t="shared" ref="K5:K14" si="0">H5*I5+J5</f>
        <v>328</v>
      </c>
    </row>
    <row r="6" spans="1:11" ht="17.25" customHeight="1">
      <c r="A6" s="2">
        <v>3</v>
      </c>
      <c r="B6" s="9" t="s">
        <v>36</v>
      </c>
      <c r="C6" s="9" t="s">
        <v>28</v>
      </c>
      <c r="D6" s="9" t="s">
        <v>41</v>
      </c>
      <c r="E6" s="10" t="s">
        <v>21</v>
      </c>
      <c r="F6" s="2" t="s">
        <v>19</v>
      </c>
      <c r="G6" s="9" t="s">
        <v>7</v>
      </c>
      <c r="H6" s="9">
        <v>3</v>
      </c>
      <c r="I6" s="3">
        <f>VLOOKUP(F6,'[1]AMAR ENTERPRISES'!$C$4:$G$17,5,FALSE)</f>
        <v>65</v>
      </c>
      <c r="J6" s="3">
        <v>40</v>
      </c>
      <c r="K6" s="3">
        <f t="shared" si="0"/>
        <v>235</v>
      </c>
    </row>
    <row r="7" spans="1:11" ht="17.25" customHeight="1">
      <c r="A7" s="2">
        <v>4</v>
      </c>
      <c r="B7" s="9" t="s">
        <v>36</v>
      </c>
      <c r="C7" s="9" t="s">
        <v>29</v>
      </c>
      <c r="D7" s="9" t="s">
        <v>42</v>
      </c>
      <c r="E7" s="10" t="s">
        <v>21</v>
      </c>
      <c r="F7" s="2" t="s">
        <v>16</v>
      </c>
      <c r="G7" s="9" t="s">
        <v>7</v>
      </c>
      <c r="H7" s="9">
        <v>2</v>
      </c>
      <c r="I7" s="3">
        <f>VLOOKUP(F7,'[1]AMAR ENTERPRISES'!$C$4:$G$17,5,FALSE)</f>
        <v>48</v>
      </c>
      <c r="J7" s="3">
        <v>40</v>
      </c>
      <c r="K7" s="3">
        <f t="shared" si="0"/>
        <v>136</v>
      </c>
    </row>
    <row r="8" spans="1:11" ht="17.25" customHeight="1">
      <c r="A8" s="2">
        <v>5</v>
      </c>
      <c r="B8" s="9" t="s">
        <v>37</v>
      </c>
      <c r="C8" s="9" t="s">
        <v>30</v>
      </c>
      <c r="D8" s="9" t="s">
        <v>43</v>
      </c>
      <c r="E8" s="10" t="s">
        <v>21</v>
      </c>
      <c r="F8" s="2" t="s">
        <v>19</v>
      </c>
      <c r="G8" s="9" t="s">
        <v>8</v>
      </c>
      <c r="H8" s="9">
        <v>12</v>
      </c>
      <c r="I8" s="3">
        <v>90</v>
      </c>
      <c r="J8" s="3">
        <v>40</v>
      </c>
      <c r="K8" s="3">
        <f t="shared" si="0"/>
        <v>1120</v>
      </c>
    </row>
    <row r="9" spans="1:11" ht="17.25" customHeight="1">
      <c r="A9" s="2">
        <v>6</v>
      </c>
      <c r="B9" s="9" t="s">
        <v>37</v>
      </c>
      <c r="C9" s="9" t="s">
        <v>30</v>
      </c>
      <c r="D9" s="9" t="s">
        <v>43</v>
      </c>
      <c r="E9" s="10" t="s">
        <v>21</v>
      </c>
      <c r="F9" s="2" t="s">
        <v>19</v>
      </c>
      <c r="G9" s="10" t="s">
        <v>24</v>
      </c>
      <c r="H9" s="9">
        <v>3</v>
      </c>
      <c r="I9" s="3">
        <v>65</v>
      </c>
      <c r="J9" s="3">
        <v>40</v>
      </c>
      <c r="K9" s="3">
        <f t="shared" si="0"/>
        <v>235</v>
      </c>
    </row>
    <row r="10" spans="1:11" ht="17.25" customHeight="1">
      <c r="A10" s="2">
        <v>7</v>
      </c>
      <c r="B10" s="9" t="s">
        <v>37</v>
      </c>
      <c r="C10" s="9" t="s">
        <v>31</v>
      </c>
      <c r="D10" s="9" t="s">
        <v>44</v>
      </c>
      <c r="E10" s="10" t="s">
        <v>21</v>
      </c>
      <c r="F10" s="2" t="s">
        <v>18</v>
      </c>
      <c r="G10" s="9" t="s">
        <v>7</v>
      </c>
      <c r="H10" s="9">
        <v>2</v>
      </c>
      <c r="I10" s="3">
        <f>VLOOKUP(F10,'[1]AMAR ENTERPRISES'!$C$4:$G$17,5,FALSE)</f>
        <v>55</v>
      </c>
      <c r="J10" s="3">
        <v>40</v>
      </c>
      <c r="K10" s="3">
        <f t="shared" si="0"/>
        <v>150</v>
      </c>
    </row>
    <row r="11" spans="1:11" ht="17.25" customHeight="1">
      <c r="A11" s="2">
        <v>8</v>
      </c>
      <c r="B11" s="9" t="s">
        <v>37</v>
      </c>
      <c r="C11" s="9" t="s">
        <v>31</v>
      </c>
      <c r="D11" s="9" t="s">
        <v>44</v>
      </c>
      <c r="E11" s="10" t="s">
        <v>21</v>
      </c>
      <c r="F11" s="2" t="s">
        <v>18</v>
      </c>
      <c r="G11" s="9" t="s">
        <v>9</v>
      </c>
      <c r="H11" s="9">
        <v>2</v>
      </c>
      <c r="I11" s="3">
        <v>55</v>
      </c>
      <c r="J11" s="3">
        <v>40</v>
      </c>
      <c r="K11" s="3">
        <f t="shared" si="0"/>
        <v>150</v>
      </c>
    </row>
    <row r="12" spans="1:11" ht="17.25" customHeight="1">
      <c r="A12" s="2">
        <v>9</v>
      </c>
      <c r="B12" s="9" t="s">
        <v>38</v>
      </c>
      <c r="C12" s="9" t="s">
        <v>32</v>
      </c>
      <c r="D12" s="9" t="s">
        <v>45</v>
      </c>
      <c r="E12" s="10" t="s">
        <v>21</v>
      </c>
      <c r="F12" s="2" t="s">
        <v>20</v>
      </c>
      <c r="G12" s="9" t="s">
        <v>7</v>
      </c>
      <c r="H12" s="9">
        <v>1</v>
      </c>
      <c r="I12" s="3">
        <f>VLOOKUP(F12,'[1]AMAR ENTERPRISES'!$C$4:$G$17,5,FALSE)</f>
        <v>45</v>
      </c>
      <c r="J12" s="3">
        <v>40</v>
      </c>
      <c r="K12" s="3">
        <f t="shared" si="0"/>
        <v>85</v>
      </c>
    </row>
    <row r="13" spans="1:11" ht="17.25" customHeight="1">
      <c r="A13" s="2">
        <v>10</v>
      </c>
      <c r="B13" s="9" t="s">
        <v>38</v>
      </c>
      <c r="C13" s="9" t="s">
        <v>33</v>
      </c>
      <c r="D13" s="9" t="s">
        <v>46</v>
      </c>
      <c r="E13" s="10" t="s">
        <v>21</v>
      </c>
      <c r="F13" s="2" t="s">
        <v>17</v>
      </c>
      <c r="G13" s="9" t="s">
        <v>8</v>
      </c>
      <c r="H13" s="9">
        <v>6</v>
      </c>
      <c r="I13" s="3">
        <v>70</v>
      </c>
      <c r="J13" s="3">
        <v>40</v>
      </c>
      <c r="K13" s="3">
        <f t="shared" si="0"/>
        <v>460</v>
      </c>
    </row>
    <row r="14" spans="1:11" ht="17.25" customHeight="1">
      <c r="A14" s="2">
        <v>11</v>
      </c>
      <c r="B14" s="9" t="s">
        <v>38</v>
      </c>
      <c r="C14" s="9" t="s">
        <v>33</v>
      </c>
      <c r="D14" s="9" t="s">
        <v>46</v>
      </c>
      <c r="E14" s="10" t="s">
        <v>21</v>
      </c>
      <c r="F14" s="2" t="s">
        <v>17</v>
      </c>
      <c r="G14" s="9" t="s">
        <v>9</v>
      </c>
      <c r="H14" s="9">
        <v>2</v>
      </c>
      <c r="I14" s="3">
        <v>45</v>
      </c>
      <c r="J14" s="3">
        <v>40</v>
      </c>
      <c r="K14" s="3">
        <f t="shared" si="0"/>
        <v>130</v>
      </c>
    </row>
    <row r="15" spans="1:11">
      <c r="A15" s="16" t="s">
        <v>47</v>
      </c>
      <c r="B15" s="17"/>
      <c r="C15" s="17"/>
      <c r="D15" s="17"/>
      <c r="E15" s="17"/>
      <c r="F15" s="17"/>
      <c r="G15" s="17"/>
      <c r="H15" s="17"/>
      <c r="I15" s="17"/>
      <c r="J15" s="18"/>
      <c r="K15" s="8">
        <f>SUM(K4:K14)</f>
        <v>3979</v>
      </c>
    </row>
    <row r="16" spans="1:11" s="5" customFormat="1">
      <c r="A16" s="11" t="s">
        <v>10</v>
      </c>
      <c r="B16" s="12"/>
      <c r="C16" s="12"/>
      <c r="D16" s="12"/>
      <c r="E16" s="12"/>
      <c r="F16" s="12"/>
      <c r="G16" s="12"/>
      <c r="H16" s="12"/>
      <c r="I16" s="12"/>
      <c r="J16" s="12"/>
      <c r="K16" s="4"/>
    </row>
    <row r="17" spans="1:11" s="5" customFormat="1">
      <c r="A17" s="11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4"/>
    </row>
    <row r="18" spans="1:11" s="5" customFormat="1" ht="30" customHeight="1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4"/>
    </row>
    <row r="19" spans="1:11" s="5" customFormat="1"/>
    <row r="20" spans="1:11" s="5" customFormat="1"/>
  </sheetData>
  <mergeCells count="8">
    <mergeCell ref="A17:J17"/>
    <mergeCell ref="A18:J18"/>
    <mergeCell ref="H1:K1"/>
    <mergeCell ref="H2:K2"/>
    <mergeCell ref="A15:J15"/>
    <mergeCell ref="A16:J16"/>
    <mergeCell ref="A1:G1"/>
    <mergeCell ref="A2:G2"/>
  </mergeCells>
  <pageMargins left="0.6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2024-04-11T03:36:20Z</cp:lastPrinted>
  <dcterms:created xsi:type="dcterms:W3CDTF">2024-03-10T07:20:29Z</dcterms:created>
  <dcterms:modified xsi:type="dcterms:W3CDTF">2024-04-11T03:36:22Z</dcterms:modified>
</cp:coreProperties>
</file>