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3" i="1" l="1"/>
  <c r="H5" i="1"/>
  <c r="I5" i="1"/>
  <c r="H6" i="1"/>
  <c r="K6" i="1" s="1"/>
  <c r="I6" i="1"/>
  <c r="H7" i="1"/>
  <c r="I7" i="1"/>
  <c r="H8" i="1"/>
  <c r="K8" i="1" s="1"/>
  <c r="I8" i="1"/>
  <c r="H9" i="1"/>
  <c r="I9" i="1"/>
  <c r="I4" i="1"/>
  <c r="H4" i="1"/>
  <c r="K4" i="1" s="1"/>
  <c r="K9" i="1" l="1"/>
  <c r="K7" i="1"/>
  <c r="K10" i="1" s="1"/>
  <c r="K5" i="1"/>
</calcChain>
</file>

<file path=xl/sharedStrings.xml><?xml version="1.0" encoding="utf-8"?>
<sst xmlns="http://schemas.openxmlformats.org/spreadsheetml/2006/main" count="47" uniqueCount="41">
  <si>
    <t>05/12/2025</t>
  </si>
  <si>
    <t>214</t>
  </si>
  <si>
    <t>06/12/2025</t>
  </si>
  <si>
    <t>220</t>
  </si>
  <si>
    <t>12/12/2025</t>
  </si>
  <si>
    <t>460</t>
  </si>
  <si>
    <t>20/12/2025</t>
  </si>
  <si>
    <t>470</t>
  </si>
  <si>
    <t>169</t>
  </si>
  <si>
    <t>30/12/2025</t>
  </si>
  <si>
    <t>235</t>
  </si>
  <si>
    <t>SL</t>
  </si>
  <si>
    <t>DATE</t>
  </si>
  <si>
    <t>LR NO</t>
  </si>
  <si>
    <t>INV NO</t>
  </si>
  <si>
    <t>FROM</t>
  </si>
  <si>
    <t>TO</t>
  </si>
  <si>
    <t>CASE</t>
  </si>
  <si>
    <t>DO/13122</t>
  </si>
  <si>
    <t>JA/15465</t>
  </si>
  <si>
    <t>JA/15810</t>
  </si>
  <si>
    <t>JA/16170</t>
  </si>
  <si>
    <t>JA/16236</t>
  </si>
  <si>
    <t>JA/16647</t>
  </si>
  <si>
    <t>JAGATSINGHPUR</t>
  </si>
  <si>
    <t>JARKA</t>
  </si>
  <si>
    <t>BERHAMPUR</t>
  </si>
  <si>
    <t>BARIPADA</t>
  </si>
  <si>
    <t>TALCHER</t>
  </si>
  <si>
    <t>BHUBAN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</si>
  <si>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</si>
  <si>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</si>
  <si>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</si>
  <si>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</si>
  <si>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</si>
  <si>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</si>
  <si>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</si>
  <si>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Thanking you for your business.
PRAGATI LOGISTICS</t>
  </si>
  <si>
    <t>(RUPEES THREE THOUSAND TWO HUNDRED FIFTY SIX ONLY)</t>
  </si>
  <si>
    <t>Bill Date: 31/12/2025
Bill NO : 23463
Total Amount : 3256.00</t>
  </si>
  <si>
    <t>Kindly, verify &amp; confirm within 7 days, else GST will be filed by 20th JAN,2026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</si>
</sst>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57151</xdr:rowOff>
    </xdr:from>
    <xdr:to>
      <xdr:col>7</xdr:col>
      <xdr:colOff>238125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57151"/>
          <a:ext cx="399097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7" workbookViewId="0">
      <selection activeCell="Q16" sqref="Q16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customWidth="1"/>
    <col min="9" max="9" width="8.42578125" customWidth="1"/>
    <col min="10" max="10" width="7.42578125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35</v>
      </c>
      <c r="J1" s="15"/>
      <c r="K1" s="15"/>
    </row>
    <row r="2" spans="1:11" s="5" customFormat="1" ht="79.5" customHeight="1">
      <c r="A2" s="12" t="s">
        <v>36</v>
      </c>
      <c r="B2" s="13"/>
      <c r="C2" s="13"/>
      <c r="D2" s="13"/>
      <c r="E2" s="13"/>
      <c r="F2" s="13"/>
      <c r="G2" s="13"/>
      <c r="H2" s="14"/>
      <c r="I2" s="15" t="s">
        <v>39</v>
      </c>
      <c r="J2" s="15"/>
      <c r="K2" s="15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31</v>
      </c>
      <c r="I3" s="3" t="s">
        <v>32</v>
      </c>
      <c r="J3" s="3" t="s">
        <v>33</v>
      </c>
      <c r="K3" s="3" t="s">
        <v>34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2" t="s">
        <v>30</v>
      </c>
      <c r="F4" s="2" t="s">
        <v>24</v>
      </c>
      <c r="G4" s="2">
        <v>5</v>
      </c>
      <c r="H4" s="4">
        <f>VLOOKUP(F4,'[1]HEERALAL PARAMANAND'!$C$4:$E$252,3,FALSE)</f>
        <v>44</v>
      </c>
      <c r="I4" s="4">
        <f>VLOOKUP(F4,'[1]HEERALAL PARAMANAND'!$C$4:$F$252,4,FALSE)</f>
        <v>0</v>
      </c>
      <c r="J4" s="4">
        <v>20</v>
      </c>
      <c r="K4" s="4">
        <f>G4*H4+I4+J4</f>
        <v>240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2" t="s">
        <v>30</v>
      </c>
      <c r="F5" s="2" t="s">
        <v>25</v>
      </c>
      <c r="G5" s="2">
        <v>13</v>
      </c>
      <c r="H5" s="4">
        <f>VLOOKUP(F5,'[1]HEERALAL PARAMANAND'!$C$4:$E$252,3,FALSE)</f>
        <v>44</v>
      </c>
      <c r="I5" s="4">
        <f>VLOOKUP(F5,'[1]HEERALAL PARAMANAND'!$C$4:$F$252,4,FALSE)</f>
        <v>0</v>
      </c>
      <c r="J5" s="4">
        <v>20</v>
      </c>
      <c r="K5" s="4">
        <f t="shared" ref="K5:K9" si="0">G5*H5+I5+J5</f>
        <v>592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2" t="s">
        <v>30</v>
      </c>
      <c r="F6" s="2" t="s">
        <v>26</v>
      </c>
      <c r="G6" s="2">
        <v>15</v>
      </c>
      <c r="H6" s="4">
        <f>VLOOKUP(F6,'[1]HEERALAL PARAMANAND'!$C$4:$E$252,3,FALSE)</f>
        <v>44</v>
      </c>
      <c r="I6" s="4">
        <f>VLOOKUP(F6,'[1]HEERALAL PARAMANAND'!$C$4:$F$252,4,FALSE)</f>
        <v>0</v>
      </c>
      <c r="J6" s="4">
        <v>20</v>
      </c>
      <c r="K6" s="4">
        <f t="shared" si="0"/>
        <v>680</v>
      </c>
    </row>
    <row r="7" spans="1:11">
      <c r="A7" s="2">
        <v>4</v>
      </c>
      <c r="B7" s="2" t="s">
        <v>6</v>
      </c>
      <c r="C7" s="2" t="s">
        <v>21</v>
      </c>
      <c r="D7" s="2" t="s">
        <v>7</v>
      </c>
      <c r="E7" s="2" t="s">
        <v>30</v>
      </c>
      <c r="F7" s="2" t="s">
        <v>27</v>
      </c>
      <c r="G7" s="2">
        <v>3</v>
      </c>
      <c r="H7" s="4">
        <f>VLOOKUP(F7,'[1]HEERALAL PARAMANAND'!$C$4:$E$252,3,FALSE)</f>
        <v>44</v>
      </c>
      <c r="I7" s="4">
        <f>VLOOKUP(F7,'[1]HEERALAL PARAMANAND'!$C$4:$F$252,4,FALSE)</f>
        <v>0</v>
      </c>
      <c r="J7" s="4">
        <v>20</v>
      </c>
      <c r="K7" s="4">
        <f t="shared" si="0"/>
        <v>152</v>
      </c>
    </row>
    <row r="8" spans="1:11">
      <c r="A8" s="2">
        <v>5</v>
      </c>
      <c r="B8" s="2" t="s">
        <v>6</v>
      </c>
      <c r="C8" s="2" t="s">
        <v>22</v>
      </c>
      <c r="D8" s="2" t="s">
        <v>8</v>
      </c>
      <c r="E8" s="2" t="s">
        <v>30</v>
      </c>
      <c r="F8" s="2" t="s">
        <v>28</v>
      </c>
      <c r="G8" s="2">
        <v>30</v>
      </c>
      <c r="H8" s="4">
        <f>VLOOKUP(F8,'[1]HEERALAL PARAMANAND'!$C$4:$E$252,3,FALSE)</f>
        <v>44</v>
      </c>
      <c r="I8" s="4">
        <f>VLOOKUP(F8,'[1]HEERALAL PARAMANAND'!$C$4:$F$252,4,FALSE)</f>
        <v>0</v>
      </c>
      <c r="J8" s="4">
        <v>20</v>
      </c>
      <c r="K8" s="4">
        <f t="shared" si="0"/>
        <v>1340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2" t="s">
        <v>30</v>
      </c>
      <c r="F9" s="2" t="s">
        <v>29</v>
      </c>
      <c r="G9" s="2">
        <v>4</v>
      </c>
      <c r="H9" s="4">
        <f>VLOOKUP(F9,'[1]HEERALAL PARAMANAND'!$C$4:$E$252,3,FALSE)</f>
        <v>58</v>
      </c>
      <c r="I9" s="4">
        <f>VLOOKUP(F9,'[1]HEERALAL PARAMANAND'!$C$4:$F$252,4,FALSE)</f>
        <v>0</v>
      </c>
      <c r="J9" s="4">
        <v>20</v>
      </c>
      <c r="K9" s="4">
        <f t="shared" si="0"/>
        <v>252</v>
      </c>
    </row>
    <row r="10" spans="1:11" s="7" customFormat="1">
      <c r="A10" s="16" t="s">
        <v>38</v>
      </c>
      <c r="B10" s="17"/>
      <c r="C10" s="17"/>
      <c r="D10" s="17"/>
      <c r="E10" s="17"/>
      <c r="F10" s="17"/>
      <c r="G10" s="17"/>
      <c r="H10" s="18"/>
      <c r="I10" s="18"/>
      <c r="J10" s="19"/>
      <c r="K10" s="6">
        <f>SUM(K4:K9)</f>
        <v>3256</v>
      </c>
    </row>
    <row r="11" spans="1:11" s="7" customFormat="1" ht="30" customHeight="1">
      <c r="A11" s="10" t="s">
        <v>40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s="7" customFormat="1" ht="30" customHeight="1">
      <c r="A12" s="10" t="s">
        <v>37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 s="5" customFormat="1">
      <c r="G13" s="8">
        <f>SUM(G4:G9)</f>
        <v>70</v>
      </c>
      <c r="H13" s="9"/>
      <c r="I13" s="9"/>
      <c r="J13" s="9"/>
      <c r="K13" s="9"/>
    </row>
  </sheetData>
  <sortState ref="B2:G7">
    <sortCondition ref="B1"/>
  </sortState>
  <mergeCells count="7">
    <mergeCell ref="A12:K12"/>
    <mergeCell ref="A1:H1"/>
    <mergeCell ref="I1:K1"/>
    <mergeCell ref="A2:H2"/>
    <mergeCell ref="I2:K2"/>
    <mergeCell ref="A10:J10"/>
    <mergeCell ref="A11:K11"/>
  </mergeCells>
  <conditionalFormatting sqref="C1:C2">
    <cfRule type="duplicateValues" dxfId="1" priority="2"/>
  </conditionalFormatting>
  <conditionalFormatting sqref="C10:C13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ARATA</cp:lastModifiedBy>
  <cp:lastPrinted>2026-01-12T04:26:44Z</cp:lastPrinted>
  <dcterms:created xsi:type="dcterms:W3CDTF">2026-01-10T06:22:20Z</dcterms:created>
  <dcterms:modified xsi:type="dcterms:W3CDTF">2026-01-20T13:19:22Z</dcterms:modified>
</cp:coreProperties>
</file>