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15" windowWidth="15015" windowHeight="660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I5"/>
  <c r="I6"/>
  <c r="I7"/>
  <c r="I4"/>
  <c r="H5"/>
  <c r="L5" s="1"/>
  <c r="H6"/>
  <c r="L6" s="1"/>
  <c r="H7"/>
  <c r="L7" s="1"/>
  <c r="H4"/>
  <c r="L4" s="1"/>
  <c r="L8" s="1"/>
</calcChain>
</file>

<file path=xl/sharedStrings.xml><?xml version="1.0" encoding="utf-8"?>
<sst xmlns="http://schemas.openxmlformats.org/spreadsheetml/2006/main" count="38" uniqueCount="32">
  <si>
    <t>INVOICE
PRAGATI LOGISTICS,SAMANTA SAHI KHUNTIA LANE,8984191006
GST No:21AGHPB9356M1Z9</t>
  </si>
  <si>
    <t>02/1/2025</t>
  </si>
  <si>
    <t>1352</t>
  </si>
  <si>
    <t>28/1/2025</t>
  </si>
  <si>
    <t>1538</t>
  </si>
  <si>
    <t>1503</t>
  </si>
  <si>
    <t>30/1/2025</t>
  </si>
  <si>
    <t>1525</t>
  </si>
  <si>
    <t>Thanking you for your business.
PRAGATI LOGISTICS</t>
  </si>
  <si>
    <t>SIMILIGUDA</t>
  </si>
  <si>
    <t>G UDAYAGIRI</t>
  </si>
  <si>
    <t>BBSR</t>
  </si>
  <si>
    <t>BH/10209</t>
  </si>
  <si>
    <t>BH/10976</t>
  </si>
  <si>
    <t>BH/10977</t>
  </si>
  <si>
    <t>BH/11132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</si>
  <si>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</si>
  <si>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</si>
  <si>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</si>
  <si>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</si>
  <si>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</si>
  <si>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</si>
  <si>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</si>
  <si>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</si>
  <si>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RECON OIL INDUSTRIES PRIVATE LIMITED
Address: PLOT NO-6-P, Mancheshwar Industrial Area,SECTOR-A,ZONE-D-751010 ODISHA,9337365541
GST No:21AAACR7566F1ZI
</t>
  </si>
  <si>
    <t>(RUPEES FIVE THOUSAND FOUR HUNDRED SIXTY EIGHT ONLY)</t>
  </si>
  <si>
    <t>Kindly, verify &amp; confirm within 7 days, else GST will be filed by 20th FEB, 2025. 
GST to be paid by Consignor under Reverse Charge Mechanism(RCM) as per GST.</t>
  </si>
  <si>
    <t xml:space="preserve">Bill Date:31/01/2025
Bill NO : 33467
Total Amount:5468.00
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</si>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</sst>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95250</xdr:rowOff>
    </xdr:from>
    <xdr:to>
      <xdr:col>7</xdr:col>
      <xdr:colOff>323851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95250"/>
          <a:ext cx="3867150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S16" sqref="S1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2.42578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80.25" customHeight="1">
      <c r="A2" s="18" t="s">
        <v>24</v>
      </c>
      <c r="B2" s="19"/>
      <c r="C2" s="19"/>
      <c r="D2" s="19"/>
      <c r="E2" s="19"/>
      <c r="F2" s="19"/>
      <c r="G2" s="19"/>
      <c r="H2" s="20"/>
      <c r="I2" s="21" t="s">
        <v>27</v>
      </c>
      <c r="J2" s="21"/>
      <c r="K2" s="21"/>
      <c r="L2" s="21"/>
    </row>
    <row r="3" spans="1:12" s="11" customFormat="1" ht="15" customHeigh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10" t="s">
        <v>23</v>
      </c>
      <c r="I3" s="10" t="s">
        <v>28</v>
      </c>
      <c r="J3" s="10" t="s">
        <v>29</v>
      </c>
      <c r="K3" s="10" t="s">
        <v>30</v>
      </c>
      <c r="L3" s="10" t="s">
        <v>31</v>
      </c>
    </row>
    <row r="4" spans="1:12" ht="15" customHeight="1">
      <c r="A4" s="22">
        <v>1</v>
      </c>
      <c r="B4" s="4" t="s">
        <v>1</v>
      </c>
      <c r="C4" s="4" t="s">
        <v>12</v>
      </c>
      <c r="D4" s="9" t="s">
        <v>11</v>
      </c>
      <c r="E4" s="4" t="s">
        <v>9</v>
      </c>
      <c r="F4" s="4" t="s">
        <v>2</v>
      </c>
      <c r="G4" s="4">
        <v>17</v>
      </c>
      <c r="H4" s="6">
        <f>VLOOKUP(E4,'[1]RECON OIL'!$C$5:$D$68,2,FALSE)</f>
        <v>109</v>
      </c>
      <c r="I4" s="6">
        <f>G4*2</f>
        <v>34</v>
      </c>
      <c r="J4" s="6">
        <v>0</v>
      </c>
      <c r="K4" s="6">
        <v>35</v>
      </c>
      <c r="L4" s="6">
        <f>G4*H4+I4+J4+K4</f>
        <v>1922</v>
      </c>
    </row>
    <row r="5" spans="1:12" ht="15" customHeight="1">
      <c r="A5" s="22">
        <v>2</v>
      </c>
      <c r="B5" s="4" t="s">
        <v>3</v>
      </c>
      <c r="C5" s="4" t="s">
        <v>13</v>
      </c>
      <c r="D5" s="9" t="s">
        <v>11</v>
      </c>
      <c r="E5" s="4" t="s">
        <v>10</v>
      </c>
      <c r="F5" s="4" t="s">
        <v>4</v>
      </c>
      <c r="G5" s="4">
        <v>1</v>
      </c>
      <c r="H5" s="6">
        <f>VLOOKUP(E5,'[1]RECON OIL'!$C$5:$D$68,2,FALSE)</f>
        <v>109</v>
      </c>
      <c r="I5" s="6">
        <f t="shared" ref="I5:I7" si="0">G5*2</f>
        <v>2</v>
      </c>
      <c r="J5" s="6">
        <v>0</v>
      </c>
      <c r="K5" s="6">
        <v>35</v>
      </c>
      <c r="L5" s="6">
        <f t="shared" ref="L5:L7" si="1">G5*H5+I5+J5+K5</f>
        <v>146</v>
      </c>
    </row>
    <row r="6" spans="1:12" ht="15" customHeight="1">
      <c r="A6" s="22">
        <v>3</v>
      </c>
      <c r="B6" s="4" t="s">
        <v>3</v>
      </c>
      <c r="C6" s="4" t="s">
        <v>14</v>
      </c>
      <c r="D6" s="9" t="s">
        <v>11</v>
      </c>
      <c r="E6" s="4" t="s">
        <v>10</v>
      </c>
      <c r="F6" s="4" t="s">
        <v>5</v>
      </c>
      <c r="G6" s="4">
        <v>11</v>
      </c>
      <c r="H6" s="6">
        <f>VLOOKUP(E6,'[1]RECON OIL'!$C$5:$D$68,2,FALSE)</f>
        <v>109</v>
      </c>
      <c r="I6" s="6">
        <f t="shared" si="0"/>
        <v>22</v>
      </c>
      <c r="J6" s="6">
        <v>0</v>
      </c>
      <c r="K6" s="6">
        <v>35</v>
      </c>
      <c r="L6" s="6">
        <f t="shared" si="1"/>
        <v>1256</v>
      </c>
    </row>
    <row r="7" spans="1:12" ht="15" customHeight="1">
      <c r="A7" s="22">
        <v>4</v>
      </c>
      <c r="B7" s="4" t="s">
        <v>6</v>
      </c>
      <c r="C7" s="4" t="s">
        <v>15</v>
      </c>
      <c r="D7" s="9" t="s">
        <v>11</v>
      </c>
      <c r="E7" s="4" t="s">
        <v>9</v>
      </c>
      <c r="F7" s="4" t="s">
        <v>7</v>
      </c>
      <c r="G7" s="4">
        <v>19</v>
      </c>
      <c r="H7" s="6">
        <f>VLOOKUP(E7,'[1]RECON OIL'!$C$5:$D$68,2,FALSE)</f>
        <v>109</v>
      </c>
      <c r="I7" s="6">
        <f t="shared" si="0"/>
        <v>38</v>
      </c>
      <c r="J7" s="6">
        <v>0</v>
      </c>
      <c r="K7" s="6">
        <v>35</v>
      </c>
      <c r="L7" s="6">
        <f t="shared" si="1"/>
        <v>2144</v>
      </c>
    </row>
    <row r="8" spans="1:12" s="3" customFormat="1" ht="15" customHeight="1">
      <c r="A8" s="12" t="s">
        <v>25</v>
      </c>
      <c r="B8" s="13"/>
      <c r="C8" s="13"/>
      <c r="D8" s="13"/>
      <c r="E8" s="13"/>
      <c r="F8" s="13"/>
      <c r="G8" s="13"/>
      <c r="H8" s="14"/>
      <c r="I8" s="14"/>
      <c r="J8" s="14"/>
      <c r="K8" s="15"/>
      <c r="L8" s="7">
        <f>SUM(L4:L7)</f>
        <v>5468</v>
      </c>
    </row>
    <row r="9" spans="1:12" s="3" customFormat="1" ht="30" customHeight="1">
      <c r="A9" s="16" t="s">
        <v>26</v>
      </c>
      <c r="B9" s="16"/>
      <c r="C9" s="16"/>
      <c r="D9" s="16"/>
      <c r="E9" s="16"/>
      <c r="F9" s="16"/>
      <c r="G9" s="16"/>
      <c r="H9" s="17"/>
      <c r="I9" s="17"/>
      <c r="J9" s="17"/>
      <c r="K9" s="17"/>
      <c r="L9" s="17"/>
    </row>
    <row r="10" spans="1:12" s="3" customFormat="1" ht="30" customHeight="1">
      <c r="A10" s="16" t="s">
        <v>8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  <c r="L10" s="17"/>
    </row>
    <row r="11" spans="1:12">
      <c r="G11" s="8">
        <f>SUM(G4:G7)</f>
        <v>48</v>
      </c>
    </row>
  </sheetData>
  <sortState ref="B4:L7">
    <sortCondition ref="B4"/>
  </sortState>
  <mergeCells count="7">
    <mergeCell ref="A8:K8"/>
    <mergeCell ref="A9:L9"/>
    <mergeCell ref="A10:L10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2025-02-11T05:35:46Z</cp:lastPrinted>
  <dcterms:created xsi:type="dcterms:W3CDTF">2025-02-07T06:42:29Z</dcterms:created>
  <dcterms:modified xsi:type="dcterms:W3CDTF">2025-02-19T12:25:59Z</dcterms:modified>
</cp:coreProperties>
</file>