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Sheet1!$A$7:$M$167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66" i="1"/>
  <c r="K163"/>
  <c r="K162"/>
  <c r="D162"/>
  <c r="K161"/>
  <c r="D161"/>
  <c r="K160"/>
  <c r="D160"/>
  <c r="K159"/>
  <c r="D159"/>
  <c r="K158"/>
  <c r="D158"/>
  <c r="K157"/>
  <c r="D157"/>
  <c r="K156"/>
  <c r="D156"/>
  <c r="K155"/>
  <c r="D155"/>
  <c r="K154"/>
  <c r="D154"/>
  <c r="K153"/>
  <c r="D153"/>
  <c r="K152"/>
  <c r="D152"/>
  <c r="K151"/>
  <c r="D151"/>
  <c r="K150"/>
  <c r="D150"/>
  <c r="K149"/>
  <c r="D149"/>
  <c r="K148"/>
  <c r="D148"/>
  <c r="K147"/>
  <c r="D147"/>
  <c r="K146"/>
  <c r="D146"/>
  <c r="K145"/>
  <c r="D145"/>
  <c r="K144"/>
  <c r="D144"/>
  <c r="K143"/>
  <c r="D143"/>
  <c r="K142"/>
  <c r="D142"/>
  <c r="K141"/>
  <c r="D141"/>
  <c r="K140"/>
  <c r="D140"/>
  <c r="K139"/>
  <c r="D139"/>
  <c r="K138"/>
  <c r="D138"/>
  <c r="K137"/>
  <c r="D137"/>
  <c r="K136"/>
  <c r="D136"/>
  <c r="K135"/>
  <c r="D135"/>
  <c r="K134"/>
  <c r="D134"/>
  <c r="K133"/>
  <c r="D133"/>
  <c r="K132"/>
  <c r="D132"/>
  <c r="K131"/>
  <c r="D131"/>
  <c r="K130"/>
  <c r="D130"/>
  <c r="K129"/>
  <c r="D129"/>
  <c r="K128"/>
  <c r="D128"/>
  <c r="K127"/>
  <c r="D127"/>
  <c r="K126"/>
  <c r="D126"/>
  <c r="K125"/>
  <c r="D125"/>
  <c r="K124"/>
  <c r="D124"/>
  <c r="K123"/>
  <c r="D123"/>
  <c r="K122"/>
  <c r="D122"/>
  <c r="K121"/>
  <c r="D121"/>
  <c r="K120"/>
  <c r="D120"/>
  <c r="K119"/>
  <c r="D119"/>
  <c r="K118"/>
  <c r="D118"/>
  <c r="K117"/>
  <c r="D117"/>
  <c r="K116"/>
  <c r="D116"/>
  <c r="K115"/>
  <c r="D115"/>
  <c r="K114"/>
  <c r="D114"/>
  <c r="K113"/>
  <c r="D113"/>
  <c r="K112"/>
  <c r="D112"/>
  <c r="K111"/>
  <c r="D111"/>
  <c r="K110"/>
  <c r="D110"/>
  <c r="K109"/>
  <c r="D109"/>
  <c r="K108"/>
  <c r="D108"/>
  <c r="K107"/>
  <c r="D107"/>
  <c r="K106"/>
  <c r="D106"/>
  <c r="K105"/>
  <c r="D105"/>
  <c r="K104"/>
  <c r="D104"/>
  <c r="K103"/>
  <c r="D103"/>
  <c r="K102"/>
  <c r="D102"/>
  <c r="K101"/>
  <c r="D101"/>
  <c r="K100"/>
  <c r="D100"/>
  <c r="K99"/>
  <c r="D99"/>
  <c r="K98"/>
  <c r="D98"/>
  <c r="K97"/>
  <c r="D97"/>
  <c r="K96"/>
  <c r="D96"/>
  <c r="K95"/>
  <c r="D95"/>
  <c r="K94"/>
  <c r="D94"/>
  <c r="K93"/>
  <c r="D93"/>
  <c r="K92"/>
  <c r="D92"/>
  <c r="K91"/>
  <c r="D91"/>
  <c r="K90"/>
  <c r="D90"/>
  <c r="K89"/>
  <c r="D89"/>
  <c r="K88"/>
  <c r="D88"/>
  <c r="K87"/>
  <c r="D87"/>
  <c r="K86"/>
  <c r="D86"/>
  <c r="K85"/>
  <c r="D85"/>
  <c r="K84"/>
  <c r="D84"/>
  <c r="K83"/>
  <c r="D83"/>
  <c r="K82"/>
  <c r="D82"/>
  <c r="K81"/>
  <c r="D81"/>
  <c r="K80"/>
  <c r="D80"/>
  <c r="K79"/>
  <c r="D79"/>
  <c r="K78"/>
  <c r="D78"/>
  <c r="K77"/>
  <c r="D77"/>
  <c r="K76"/>
  <c r="D76"/>
  <c r="K75"/>
  <c r="D75"/>
  <c r="K74"/>
  <c r="D74"/>
  <c r="K73"/>
  <c r="D73"/>
  <c r="K72"/>
  <c r="D72"/>
  <c r="K71"/>
  <c r="D71"/>
  <c r="K70"/>
  <c r="D70"/>
  <c r="K69"/>
  <c r="D69"/>
  <c r="K68"/>
  <c r="D68"/>
  <c r="K67"/>
  <c r="D67"/>
  <c r="K66"/>
  <c r="D66"/>
  <c r="K65"/>
  <c r="D65"/>
  <c r="K64"/>
  <c r="D64"/>
  <c r="K63"/>
  <c r="D63"/>
  <c r="K62"/>
  <c r="D62"/>
  <c r="K61"/>
  <c r="D61"/>
  <c r="K60"/>
  <c r="D60"/>
  <c r="K59"/>
  <c r="D59"/>
  <c r="K58"/>
  <c r="D58"/>
  <c r="K57"/>
  <c r="D57"/>
  <c r="K56"/>
  <c r="D56"/>
  <c r="K55"/>
  <c r="D55"/>
  <c r="K54"/>
  <c r="D54"/>
  <c r="K53"/>
  <c r="D53"/>
  <c r="K52"/>
  <c r="D52"/>
  <c r="K51"/>
  <c r="D51"/>
  <c r="K50"/>
  <c r="D50"/>
  <c r="K49"/>
  <c r="D49"/>
  <c r="K48"/>
  <c r="D48"/>
  <c r="K47"/>
  <c r="D47"/>
  <c r="K46"/>
  <c r="D46"/>
  <c r="K45"/>
  <c r="D45"/>
  <c r="K44"/>
  <c r="D44"/>
  <c r="K43"/>
  <c r="D43"/>
  <c r="K42"/>
  <c r="D42"/>
  <c r="K41"/>
  <c r="D41"/>
  <c r="K40"/>
  <c r="D40"/>
  <c r="K39"/>
  <c r="D39"/>
  <c r="K38"/>
  <c r="D38"/>
  <c r="K37"/>
  <c r="D37"/>
  <c r="K36"/>
  <c r="D36"/>
  <c r="K35"/>
  <c r="D35"/>
  <c r="K34"/>
  <c r="D34"/>
  <c r="K33"/>
  <c r="D33"/>
  <c r="K32"/>
  <c r="D32"/>
  <c r="K31"/>
  <c r="D31"/>
  <c r="K30"/>
  <c r="D30"/>
  <c r="K29"/>
  <c r="D29"/>
  <c r="K28"/>
  <c r="D28"/>
  <c r="K27"/>
  <c r="D27"/>
  <c r="K26"/>
  <c r="D26"/>
  <c r="K25"/>
  <c r="D25"/>
  <c r="K24"/>
  <c r="D24"/>
  <c r="K23"/>
  <c r="D23"/>
  <c r="K22"/>
  <c r="D22"/>
  <c r="K21"/>
  <c r="D21"/>
  <c r="K20"/>
  <c r="D20"/>
  <c r="K19"/>
  <c r="D19"/>
  <c r="K18"/>
  <c r="D18"/>
  <c r="K17"/>
  <c r="D17"/>
  <c r="K16"/>
  <c r="D16"/>
  <c r="K15"/>
  <c r="D15"/>
  <c r="K14"/>
  <c r="D14"/>
  <c r="K13"/>
  <c r="D13"/>
  <c r="K12"/>
  <c r="D12"/>
  <c r="K11"/>
  <c r="D11"/>
  <c r="K10"/>
  <c r="D10"/>
  <c r="K9"/>
  <c r="D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K8"/>
  <c r="K164" s="1"/>
  <c r="D8"/>
  <c r="E14" i="2" l="1"/>
  <c r="E13"/>
  <c r="E12"/>
  <c r="E11"/>
  <c r="E15" s="1"/>
</calcChain>
</file>

<file path=xl/sharedStrings.xml><?xml version="1.0" encoding="utf-8"?>
<sst xmlns="http://schemas.openxmlformats.org/spreadsheetml/2006/main" count="833" uniqueCount="249">
  <si>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</si>
  <si>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</si>
  <si>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</si>
  <si>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</si>
  <si>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</si>
  <si>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</si>
  <si>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</si>
  <si>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</si>
  <si>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</si>
  <si>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</si>
  <si>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</si>
  <si>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</si>
  <si>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</si>
  <si>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</si>
  <si>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SM</t>
  </si>
  <si>
    <t>EF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</si>
  <si>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</si>
  <si>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</si>
  <si>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</si>
  <si>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</si>
  <si>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</si>
  <si>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</si>
  <si>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</si>
  <si>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</si>
  <si>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BALASORE</t>
  </si>
  <si>
    <t>JAJPUR TOWN</t>
  </si>
  <si>
    <t>BARIPADA</t>
  </si>
  <si>
    <t>GST to be paid by Consignor under Reverse Charge Mechanism (RCM) as per GST</t>
  </si>
  <si>
    <t>CTC</t>
  </si>
  <si>
    <t>BHADRAK</t>
  </si>
  <si>
    <t>SL.</t>
  </si>
  <si>
    <t>FROM</t>
  </si>
  <si>
    <t>KEONJHAR</t>
  </si>
  <si>
    <t>JAGATSINGHPUR</t>
  </si>
  <si>
    <t>INV. NO.</t>
  </si>
  <si>
    <t>WC</t>
  </si>
  <si>
    <t>PARTY NAME</t>
  </si>
  <si>
    <t>BRAHMAGIRI</t>
  </si>
  <si>
    <t>DHENKANAL</t>
  </si>
  <si>
    <t>KENDRAPARA</t>
  </si>
  <si>
    <t>LIGHT AND POWER</t>
  </si>
  <si>
    <t>22/1/2025</t>
  </si>
  <si>
    <t>30693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</si>
  <si>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</si>
  <si>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</si>
  <si>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</si>
  <si>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</si>
  <si>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</si>
  <si>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</si>
  <si>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</si>
  <si>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</si>
  <si>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</si>
  <si>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</si>
  <si>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</si>
  <si>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</si>
  <si>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</si>
  <si>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</si>
  <si>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</si>
  <si>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</si>
  <si>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</si>
  <si>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</si>
  <si>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ODA CH.</t>
  </si>
  <si>
    <t>M/s USHA INTERNATIONAL LTD.</t>
  </si>
  <si>
    <t>MONTH   : MARCH, 2025</t>
  </si>
  <si>
    <t>10/3/2025</t>
  </si>
  <si>
    <t>U3115</t>
  </si>
  <si>
    <t>PATTAMUNDAI</t>
  </si>
  <si>
    <t>U3118</t>
  </si>
  <si>
    <t>U3121</t>
  </si>
  <si>
    <t>11/3/2025</t>
  </si>
  <si>
    <t>U3112</t>
  </si>
  <si>
    <t>KARANJIA</t>
  </si>
  <si>
    <t>U3113</t>
  </si>
  <si>
    <t>U3114</t>
  </si>
  <si>
    <t>U3116</t>
  </si>
  <si>
    <t>U3117</t>
  </si>
  <si>
    <t>U3119</t>
  </si>
  <si>
    <t>U3120</t>
  </si>
  <si>
    <t>U3122</t>
  </si>
  <si>
    <t>12/3/2025</t>
  </si>
  <si>
    <t>U3123</t>
  </si>
  <si>
    <t>U3124</t>
  </si>
  <si>
    <t>13/3/2025</t>
  </si>
  <si>
    <t>U3125</t>
  </si>
  <si>
    <t>U3126</t>
  </si>
  <si>
    <t>U3127</t>
  </si>
  <si>
    <t>U3128</t>
  </si>
  <si>
    <t>U3129</t>
  </si>
  <si>
    <t>U3130</t>
  </si>
  <si>
    <t>U3131</t>
  </si>
  <si>
    <t>14/3/2025</t>
  </si>
  <si>
    <t>U3132</t>
  </si>
  <si>
    <t>U3133</t>
  </si>
  <si>
    <t>U3134</t>
  </si>
  <si>
    <t>U3135</t>
  </si>
  <si>
    <t>U3136</t>
  </si>
  <si>
    <t>17/3/2025</t>
  </si>
  <si>
    <t>U3137</t>
  </si>
  <si>
    <t>U3138</t>
  </si>
  <si>
    <t>U3139</t>
  </si>
  <si>
    <t>U3140</t>
  </si>
  <si>
    <t>U3141</t>
  </si>
  <si>
    <t>U3142</t>
  </si>
  <si>
    <t>U3143</t>
  </si>
  <si>
    <t>U3144</t>
  </si>
  <si>
    <t>U3145</t>
  </si>
  <si>
    <t>U3146</t>
  </si>
  <si>
    <t>U3147</t>
  </si>
  <si>
    <t>U3148</t>
  </si>
  <si>
    <t>U3149</t>
  </si>
  <si>
    <t>U3150</t>
  </si>
  <si>
    <t>18/3/2025</t>
  </si>
  <si>
    <t>U3151</t>
  </si>
  <si>
    <t>19/3/2025</t>
  </si>
  <si>
    <t>U3152</t>
  </si>
  <si>
    <t>U3153</t>
  </si>
  <si>
    <t>U3154</t>
  </si>
  <si>
    <t>U3155</t>
  </si>
  <si>
    <t>U3156</t>
  </si>
  <si>
    <t>20/3/2025</t>
  </si>
  <si>
    <t>U3157</t>
  </si>
  <si>
    <t>U3158</t>
  </si>
  <si>
    <t>U3159</t>
  </si>
  <si>
    <t>U3160</t>
  </si>
  <si>
    <t>U3161</t>
  </si>
  <si>
    <t>U3162</t>
  </si>
  <si>
    <t>U3163</t>
  </si>
  <si>
    <t>U3164</t>
  </si>
  <si>
    <t>U3165</t>
  </si>
  <si>
    <t>U3166</t>
  </si>
  <si>
    <t>MALKANGIRI</t>
  </si>
  <si>
    <t>U3167</t>
  </si>
  <si>
    <t>U3168</t>
  </si>
  <si>
    <t>U3169</t>
  </si>
  <si>
    <t>U3170</t>
  </si>
  <si>
    <t>U3171</t>
  </si>
  <si>
    <t>21/3/2025</t>
  </si>
  <si>
    <t>U3172</t>
  </si>
  <si>
    <t>U3173</t>
  </si>
  <si>
    <t>U3174</t>
  </si>
  <si>
    <t>U3175</t>
  </si>
  <si>
    <t>U3176</t>
  </si>
  <si>
    <t>U3177</t>
  </si>
  <si>
    <t>U3178</t>
  </si>
  <si>
    <t>U3179</t>
  </si>
  <si>
    <t>U3180</t>
  </si>
  <si>
    <t>U3181</t>
  </si>
  <si>
    <t>U3182</t>
  </si>
  <si>
    <t>U3183</t>
  </si>
  <si>
    <t>22/3/2025</t>
  </si>
  <si>
    <t>U3184</t>
  </si>
  <si>
    <t>U3185</t>
  </si>
  <si>
    <t>U3186</t>
  </si>
  <si>
    <t>U3187</t>
  </si>
  <si>
    <t>U3188</t>
  </si>
  <si>
    <t>U3189</t>
  </si>
  <si>
    <t>U3190</t>
  </si>
  <si>
    <t>U3191</t>
  </si>
  <si>
    <t>23/3/2025</t>
  </si>
  <si>
    <t>U3192</t>
  </si>
  <si>
    <t>U3193</t>
  </si>
  <si>
    <t>U3194</t>
  </si>
  <si>
    <t>U3195</t>
  </si>
  <si>
    <t>U3196</t>
  </si>
  <si>
    <t>U3197</t>
  </si>
  <si>
    <t>U3198</t>
  </si>
  <si>
    <t>U3199</t>
  </si>
  <si>
    <t>U3200</t>
  </si>
  <si>
    <t>U3201</t>
  </si>
  <si>
    <t>U3202</t>
  </si>
  <si>
    <t>U3203</t>
  </si>
  <si>
    <t>U3204</t>
  </si>
  <si>
    <t>U3205</t>
  </si>
  <si>
    <t>U3206</t>
  </si>
  <si>
    <t>U3207</t>
  </si>
  <si>
    <t>U3208A</t>
  </si>
  <si>
    <t>U3208B</t>
  </si>
  <si>
    <t>25/3/2025</t>
  </si>
  <si>
    <t>U3209</t>
  </si>
  <si>
    <t>U3210</t>
  </si>
  <si>
    <t>DHUSURI</t>
  </si>
  <si>
    <t>U3211</t>
  </si>
  <si>
    <t>U3212</t>
  </si>
  <si>
    <t>U3213</t>
  </si>
  <si>
    <t>U3214</t>
  </si>
  <si>
    <t>U3215</t>
  </si>
  <si>
    <t>U3216</t>
  </si>
  <si>
    <t>26/3/2025</t>
  </si>
  <si>
    <t>U3217</t>
  </si>
  <si>
    <t>U3218</t>
  </si>
  <si>
    <t>U3219</t>
  </si>
  <si>
    <t>U3220</t>
  </si>
  <si>
    <t>U3221</t>
  </si>
  <si>
    <t>U3222</t>
  </si>
  <si>
    <t>U3223</t>
  </si>
  <si>
    <t>UDALA</t>
  </si>
  <si>
    <t>U3224</t>
  </si>
  <si>
    <t>U3225</t>
  </si>
  <si>
    <t>U3226</t>
  </si>
  <si>
    <t>U3227</t>
  </si>
  <si>
    <t>U3228</t>
  </si>
  <si>
    <t>U3229</t>
  </si>
  <si>
    <t>U3230</t>
  </si>
  <si>
    <t>27/3/2025</t>
  </si>
  <si>
    <t>U3231</t>
  </si>
  <si>
    <t>U3232</t>
  </si>
  <si>
    <t>U3233</t>
  </si>
  <si>
    <t>U3234</t>
  </si>
  <si>
    <t>28/3/2025</t>
  </si>
  <si>
    <t>U3235</t>
  </si>
  <si>
    <t>U3236</t>
  </si>
  <si>
    <t>U3237</t>
  </si>
  <si>
    <t>U3238</t>
  </si>
  <si>
    <t>U3239</t>
  </si>
  <si>
    <t>U3240</t>
  </si>
  <si>
    <t>U3241</t>
  </si>
  <si>
    <t>U3242</t>
  </si>
  <si>
    <t>31/3/2025</t>
  </si>
  <si>
    <t>U3243</t>
  </si>
  <si>
    <t>U3244</t>
  </si>
  <si>
    <t>U3245</t>
  </si>
  <si>
    <t>U3246</t>
  </si>
  <si>
    <t>U3247</t>
  </si>
  <si>
    <t>U3248</t>
  </si>
  <si>
    <t>U3249</t>
  </si>
  <si>
    <t>U3250</t>
  </si>
  <si>
    <t>U3251</t>
  </si>
  <si>
    <t>U3252</t>
  </si>
  <si>
    <t>U3253</t>
  </si>
  <si>
    <t>U3254</t>
  </si>
  <si>
    <t>U3255</t>
  </si>
  <si>
    <t>U3256</t>
  </si>
  <si>
    <t>U3257</t>
  </si>
  <si>
    <t>U3258</t>
  </si>
  <si>
    <t>U3259</t>
  </si>
  <si>
    <t>U3260</t>
  </si>
  <si>
    <t>U3261</t>
  </si>
  <si>
    <t>U3263</t>
  </si>
  <si>
    <t>U3264</t>
  </si>
  <si>
    <t>U3265</t>
  </si>
  <si>
    <t>27290</t>
  </si>
  <si>
    <t>BILL NO.   :  38919</t>
  </si>
  <si>
    <t>RCB</t>
  </si>
  <si>
    <t>JATANI</t>
  </si>
  <si>
    <t>SHA</t>
  </si>
  <si>
    <t>LGHT</t>
  </si>
  <si>
    <t>RCS</t>
  </si>
  <si>
    <t>(RUPEES TWO LAKH TWENTY FIVE THOUSAND NINE HUNDRED NINETY ONLY)</t>
  </si>
  <si>
    <t>BILL DATE : 22/04/2025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</si>
</sst>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3" fillId="2" borderId="0" xfId="1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6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575/Desktop/Copy%20of%20USHA%20INTERNATIONAL%20LTD%20(UPC)-PRAGA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  <sheetName val="prov"/>
      <sheetName val="Bill"/>
    </sheetNames>
    <sheetDataSet>
      <sheetData sheetId="0" refreshError="1"/>
      <sheetData sheetId="1" refreshError="1"/>
      <sheetData sheetId="2" refreshError="1">
        <row r="2">
          <cell r="B2" t="str">
            <v>U3115</v>
          </cell>
          <cell r="C2">
            <v>3115</v>
          </cell>
          <cell r="D2">
            <v>45726</v>
          </cell>
          <cell r="E2">
            <v>8347033062</v>
          </cell>
        </row>
        <row r="3">
          <cell r="B3" t="str">
            <v>U3118</v>
          </cell>
          <cell r="C3">
            <v>3118</v>
          </cell>
          <cell r="D3">
            <v>45726</v>
          </cell>
          <cell r="E3">
            <v>8347033077</v>
          </cell>
        </row>
        <row r="4">
          <cell r="B4" t="str">
            <v>U3121</v>
          </cell>
          <cell r="C4">
            <v>3121</v>
          </cell>
          <cell r="D4">
            <v>45726</v>
          </cell>
          <cell r="E4">
            <v>8347033093</v>
          </cell>
        </row>
        <row r="5">
          <cell r="B5" t="str">
            <v>U3112</v>
          </cell>
          <cell r="C5">
            <v>3112</v>
          </cell>
          <cell r="D5">
            <v>45727</v>
          </cell>
          <cell r="E5">
            <v>8347033050</v>
          </cell>
        </row>
        <row r="6">
          <cell r="B6" t="str">
            <v>U3113</v>
          </cell>
          <cell r="C6">
            <v>3113</v>
          </cell>
          <cell r="D6">
            <v>45727</v>
          </cell>
          <cell r="E6">
            <v>8347033071</v>
          </cell>
        </row>
        <row r="7">
          <cell r="B7" t="str">
            <v>U3114</v>
          </cell>
          <cell r="C7">
            <v>3114</v>
          </cell>
          <cell r="D7">
            <v>45727</v>
          </cell>
          <cell r="E7">
            <v>8347033074</v>
          </cell>
        </row>
        <row r="8">
          <cell r="B8" t="str">
            <v>U3116</v>
          </cell>
          <cell r="C8">
            <v>3116</v>
          </cell>
          <cell r="D8">
            <v>45727</v>
          </cell>
          <cell r="E8">
            <v>8347033051</v>
          </cell>
        </row>
        <row r="9">
          <cell r="B9" t="str">
            <v>U3117</v>
          </cell>
          <cell r="C9">
            <v>3117</v>
          </cell>
          <cell r="D9">
            <v>45727</v>
          </cell>
          <cell r="E9">
            <v>8347033116</v>
          </cell>
        </row>
        <row r="10">
          <cell r="B10" t="str">
            <v>U3119</v>
          </cell>
          <cell r="C10">
            <v>3119</v>
          </cell>
          <cell r="D10">
            <v>45727</v>
          </cell>
          <cell r="E10">
            <v>8347033078</v>
          </cell>
        </row>
        <row r="11">
          <cell r="B11" t="str">
            <v>U3120</v>
          </cell>
          <cell r="C11">
            <v>3120</v>
          </cell>
          <cell r="D11">
            <v>45727</v>
          </cell>
          <cell r="E11">
            <v>8347033115</v>
          </cell>
        </row>
        <row r="12">
          <cell r="B12" t="str">
            <v>U3122</v>
          </cell>
          <cell r="C12">
            <v>3122</v>
          </cell>
          <cell r="D12">
            <v>45727</v>
          </cell>
          <cell r="E12">
            <v>8347033088</v>
          </cell>
        </row>
        <row r="13">
          <cell r="B13" t="str">
            <v>U3123</v>
          </cell>
          <cell r="C13">
            <v>3123</v>
          </cell>
          <cell r="D13">
            <v>45728</v>
          </cell>
          <cell r="E13">
            <v>8347033194</v>
          </cell>
        </row>
        <row r="14">
          <cell r="B14" t="str">
            <v>U3124</v>
          </cell>
          <cell r="C14">
            <v>3124</v>
          </cell>
          <cell r="D14">
            <v>45728</v>
          </cell>
          <cell r="E14">
            <v>8347033197</v>
          </cell>
        </row>
        <row r="15">
          <cell r="B15" t="str">
            <v>U3125</v>
          </cell>
          <cell r="C15">
            <v>3125</v>
          </cell>
          <cell r="D15">
            <v>45729</v>
          </cell>
          <cell r="E15">
            <v>8347033274</v>
          </cell>
        </row>
        <row r="16">
          <cell r="B16" t="str">
            <v>U3126</v>
          </cell>
          <cell r="C16">
            <v>3126</v>
          </cell>
          <cell r="D16">
            <v>45729</v>
          </cell>
          <cell r="E16">
            <v>8347033277</v>
          </cell>
        </row>
        <row r="17">
          <cell r="B17" t="str">
            <v>U3127</v>
          </cell>
          <cell r="C17">
            <v>3127</v>
          </cell>
          <cell r="D17">
            <v>45729</v>
          </cell>
          <cell r="E17">
            <v>8347033242</v>
          </cell>
        </row>
        <row r="18">
          <cell r="B18" t="str">
            <v>U3128</v>
          </cell>
          <cell r="C18">
            <v>3128</v>
          </cell>
          <cell r="D18">
            <v>45729</v>
          </cell>
          <cell r="E18">
            <v>8347033263</v>
          </cell>
        </row>
        <row r="19">
          <cell r="B19" t="str">
            <v>U3129</v>
          </cell>
          <cell r="C19">
            <v>3129</v>
          </cell>
          <cell r="D19">
            <v>45729</v>
          </cell>
          <cell r="E19">
            <v>8347033285</v>
          </cell>
        </row>
        <row r="20">
          <cell r="B20" t="str">
            <v>U3130</v>
          </cell>
          <cell r="C20">
            <v>3130</v>
          </cell>
          <cell r="D20">
            <v>45729</v>
          </cell>
          <cell r="E20">
            <v>8347033280</v>
          </cell>
        </row>
        <row r="21">
          <cell r="B21" t="str">
            <v>U3131</v>
          </cell>
          <cell r="C21">
            <v>3131</v>
          </cell>
          <cell r="D21">
            <v>45729</v>
          </cell>
          <cell r="E21">
            <v>8347033291</v>
          </cell>
        </row>
        <row r="22">
          <cell r="B22" t="str">
            <v>U3132</v>
          </cell>
          <cell r="C22">
            <v>3132</v>
          </cell>
          <cell r="D22">
            <v>45730</v>
          </cell>
          <cell r="E22">
            <v>8347033341</v>
          </cell>
        </row>
        <row r="23">
          <cell r="B23" t="str">
            <v>U3133</v>
          </cell>
          <cell r="C23">
            <v>3133</v>
          </cell>
          <cell r="D23">
            <v>45730</v>
          </cell>
          <cell r="E23">
            <v>8347033346</v>
          </cell>
        </row>
        <row r="24">
          <cell r="B24" t="str">
            <v>U3134</v>
          </cell>
          <cell r="C24">
            <v>3134</v>
          </cell>
          <cell r="D24">
            <v>45730</v>
          </cell>
          <cell r="E24">
            <v>8347033343</v>
          </cell>
        </row>
        <row r="25">
          <cell r="B25" t="str">
            <v>U3135</v>
          </cell>
          <cell r="C25">
            <v>3135</v>
          </cell>
          <cell r="D25">
            <v>45730</v>
          </cell>
          <cell r="E25">
            <v>8347033342</v>
          </cell>
        </row>
        <row r="26">
          <cell r="B26" t="str">
            <v>U3136</v>
          </cell>
          <cell r="C26">
            <v>3136</v>
          </cell>
          <cell r="D26">
            <v>45730</v>
          </cell>
          <cell r="E26">
            <v>8347033344</v>
          </cell>
        </row>
        <row r="27">
          <cell r="B27" t="str">
            <v>U3137</v>
          </cell>
          <cell r="C27">
            <v>3137</v>
          </cell>
          <cell r="D27">
            <v>45733</v>
          </cell>
          <cell r="E27">
            <v>8347033369</v>
          </cell>
        </row>
        <row r="28">
          <cell r="B28" t="str">
            <v>U3138</v>
          </cell>
          <cell r="C28">
            <v>3138</v>
          </cell>
          <cell r="D28">
            <v>45733</v>
          </cell>
          <cell r="E28">
            <v>8347033368</v>
          </cell>
        </row>
        <row r="29">
          <cell r="B29" t="str">
            <v>U3139</v>
          </cell>
          <cell r="C29">
            <v>3139</v>
          </cell>
          <cell r="D29">
            <v>45733</v>
          </cell>
          <cell r="E29">
            <v>8347033365</v>
          </cell>
        </row>
        <row r="30">
          <cell r="B30" t="str">
            <v>U3140</v>
          </cell>
          <cell r="C30">
            <v>3140</v>
          </cell>
          <cell r="D30">
            <v>45733</v>
          </cell>
          <cell r="E30">
            <v>8347033371</v>
          </cell>
        </row>
        <row r="31">
          <cell r="B31" t="str">
            <v>U3141</v>
          </cell>
          <cell r="C31">
            <v>3141</v>
          </cell>
          <cell r="D31">
            <v>45733</v>
          </cell>
          <cell r="E31">
            <v>8347033377</v>
          </cell>
        </row>
        <row r="32">
          <cell r="B32" t="str">
            <v>U3142</v>
          </cell>
          <cell r="C32">
            <v>3142</v>
          </cell>
          <cell r="D32">
            <v>45733</v>
          </cell>
          <cell r="E32">
            <v>8347033358</v>
          </cell>
        </row>
        <row r="33">
          <cell r="B33" t="str">
            <v>U3143</v>
          </cell>
          <cell r="C33">
            <v>3143</v>
          </cell>
          <cell r="D33">
            <v>45733</v>
          </cell>
          <cell r="E33">
            <v>8347033374</v>
          </cell>
        </row>
        <row r="34">
          <cell r="B34" t="str">
            <v>U3144</v>
          </cell>
          <cell r="C34">
            <v>3144</v>
          </cell>
          <cell r="D34">
            <v>45733</v>
          </cell>
          <cell r="E34">
            <v>8347033395</v>
          </cell>
        </row>
        <row r="35">
          <cell r="B35" t="str">
            <v>U3145</v>
          </cell>
          <cell r="C35">
            <v>3145</v>
          </cell>
          <cell r="D35">
            <v>45733</v>
          </cell>
          <cell r="E35">
            <v>8347033389</v>
          </cell>
        </row>
        <row r="36">
          <cell r="B36" t="str">
            <v>U3146</v>
          </cell>
          <cell r="C36">
            <v>3146</v>
          </cell>
          <cell r="D36">
            <v>45733</v>
          </cell>
          <cell r="E36">
            <v>8347033392</v>
          </cell>
        </row>
        <row r="37">
          <cell r="B37" t="str">
            <v>U3147</v>
          </cell>
          <cell r="C37">
            <v>3147</v>
          </cell>
          <cell r="D37">
            <v>45733</v>
          </cell>
          <cell r="E37">
            <v>8347033391</v>
          </cell>
        </row>
        <row r="38">
          <cell r="B38" t="str">
            <v>U3148</v>
          </cell>
          <cell r="C38">
            <v>3148</v>
          </cell>
          <cell r="D38">
            <v>45733</v>
          </cell>
          <cell r="E38">
            <v>8347033398</v>
          </cell>
        </row>
        <row r="39">
          <cell r="B39" t="str">
            <v>U3149</v>
          </cell>
          <cell r="C39">
            <v>3149</v>
          </cell>
          <cell r="D39">
            <v>45733</v>
          </cell>
          <cell r="E39">
            <v>8347033408</v>
          </cell>
        </row>
        <row r="40">
          <cell r="B40" t="str">
            <v>U3150</v>
          </cell>
          <cell r="C40">
            <v>3150</v>
          </cell>
          <cell r="D40">
            <v>45733</v>
          </cell>
          <cell r="E40">
            <v>8347033409</v>
          </cell>
        </row>
        <row r="41">
          <cell r="B41" t="str">
            <v>U3150</v>
          </cell>
          <cell r="C41">
            <v>3150</v>
          </cell>
          <cell r="D41">
            <v>45733</v>
          </cell>
          <cell r="E41">
            <v>8347033409</v>
          </cell>
        </row>
        <row r="42">
          <cell r="B42" t="str">
            <v>U3151</v>
          </cell>
          <cell r="C42">
            <v>3151</v>
          </cell>
          <cell r="D42">
            <v>45734</v>
          </cell>
          <cell r="E42">
            <v>8347033448</v>
          </cell>
        </row>
        <row r="43">
          <cell r="B43" t="str">
            <v>U3152</v>
          </cell>
          <cell r="C43">
            <v>3152</v>
          </cell>
          <cell r="D43">
            <v>45735</v>
          </cell>
          <cell r="E43">
            <v>8347033568</v>
          </cell>
        </row>
        <row r="44">
          <cell r="B44" t="str">
            <v>U3153</v>
          </cell>
          <cell r="C44">
            <v>3153</v>
          </cell>
          <cell r="D44">
            <v>45735</v>
          </cell>
          <cell r="E44">
            <v>8347033567</v>
          </cell>
        </row>
        <row r="45">
          <cell r="B45" t="str">
            <v>U3154</v>
          </cell>
          <cell r="C45">
            <v>3154</v>
          </cell>
          <cell r="D45">
            <v>45735</v>
          </cell>
          <cell r="E45">
            <v>8347033570</v>
          </cell>
        </row>
        <row r="46">
          <cell r="B46" t="str">
            <v>U3155</v>
          </cell>
          <cell r="C46">
            <v>3155</v>
          </cell>
          <cell r="D46">
            <v>45735</v>
          </cell>
          <cell r="E46">
            <v>8347033571</v>
          </cell>
        </row>
        <row r="47">
          <cell r="B47" t="str">
            <v>U3156</v>
          </cell>
          <cell r="C47">
            <v>3156</v>
          </cell>
          <cell r="D47">
            <v>45735</v>
          </cell>
          <cell r="E47">
            <v>8347033584</v>
          </cell>
        </row>
        <row r="48">
          <cell r="B48" t="str">
            <v>U3157</v>
          </cell>
          <cell r="C48">
            <v>3157</v>
          </cell>
          <cell r="D48">
            <v>45736</v>
          </cell>
          <cell r="E48">
            <v>8347033602</v>
          </cell>
        </row>
        <row r="49">
          <cell r="B49" t="str">
            <v>U3158</v>
          </cell>
          <cell r="C49">
            <v>3158</v>
          </cell>
          <cell r="D49">
            <v>45736</v>
          </cell>
          <cell r="E49">
            <v>8347033619</v>
          </cell>
        </row>
        <row r="50">
          <cell r="B50" t="str">
            <v>U3159</v>
          </cell>
          <cell r="C50">
            <v>3159</v>
          </cell>
          <cell r="D50">
            <v>45736</v>
          </cell>
          <cell r="E50">
            <v>8347033595</v>
          </cell>
        </row>
        <row r="51">
          <cell r="B51" t="str">
            <v>U3160</v>
          </cell>
          <cell r="C51">
            <v>3160</v>
          </cell>
          <cell r="D51">
            <v>45736</v>
          </cell>
          <cell r="E51">
            <v>8347033617</v>
          </cell>
        </row>
        <row r="52">
          <cell r="B52" t="str">
            <v>U3161</v>
          </cell>
          <cell r="C52">
            <v>3161</v>
          </cell>
          <cell r="D52">
            <v>45736</v>
          </cell>
          <cell r="E52">
            <v>8347033616</v>
          </cell>
        </row>
        <row r="53">
          <cell r="B53" t="str">
            <v>U3162</v>
          </cell>
          <cell r="C53">
            <v>3162</v>
          </cell>
          <cell r="D53">
            <v>45736</v>
          </cell>
          <cell r="E53">
            <v>8347033623</v>
          </cell>
        </row>
        <row r="54">
          <cell r="B54" t="str">
            <v>U3163</v>
          </cell>
          <cell r="C54">
            <v>3163</v>
          </cell>
          <cell r="D54">
            <v>45736</v>
          </cell>
          <cell r="E54">
            <v>8347033598</v>
          </cell>
        </row>
        <row r="55">
          <cell r="B55" t="str">
            <v>U3164</v>
          </cell>
          <cell r="C55">
            <v>3164</v>
          </cell>
          <cell r="D55">
            <v>45736</v>
          </cell>
          <cell r="E55">
            <v>8347033620</v>
          </cell>
        </row>
        <row r="56">
          <cell r="B56" t="str">
            <v>U3165</v>
          </cell>
          <cell r="C56">
            <v>3165</v>
          </cell>
          <cell r="D56">
            <v>45736</v>
          </cell>
          <cell r="E56">
            <v>8347033618</v>
          </cell>
        </row>
        <row r="57">
          <cell r="B57" t="str">
            <v>U3166</v>
          </cell>
          <cell r="C57">
            <v>3166</v>
          </cell>
          <cell r="D57">
            <v>45736</v>
          </cell>
          <cell r="E57">
            <v>8347033628</v>
          </cell>
        </row>
        <row r="58">
          <cell r="B58" t="str">
            <v>U3167</v>
          </cell>
          <cell r="C58">
            <v>3167</v>
          </cell>
          <cell r="D58">
            <v>45736</v>
          </cell>
          <cell r="E58">
            <v>8347033610</v>
          </cell>
        </row>
        <row r="59">
          <cell r="B59" t="str">
            <v>U3168</v>
          </cell>
          <cell r="C59">
            <v>3168</v>
          </cell>
          <cell r="D59">
            <v>45736</v>
          </cell>
          <cell r="E59">
            <v>8347033612</v>
          </cell>
        </row>
        <row r="60">
          <cell r="B60" t="str">
            <v>U3169</v>
          </cell>
          <cell r="C60">
            <v>3169</v>
          </cell>
          <cell r="D60">
            <v>45736</v>
          </cell>
          <cell r="E60">
            <v>8347033622</v>
          </cell>
        </row>
        <row r="61">
          <cell r="B61" t="str">
            <v>U3170</v>
          </cell>
          <cell r="C61">
            <v>3170</v>
          </cell>
          <cell r="D61">
            <v>45736</v>
          </cell>
          <cell r="E61">
            <v>8347033636</v>
          </cell>
        </row>
        <row r="62">
          <cell r="B62" t="str">
            <v>U3171</v>
          </cell>
          <cell r="C62">
            <v>3171</v>
          </cell>
          <cell r="D62">
            <v>45736</v>
          </cell>
          <cell r="E62">
            <v>8347033597</v>
          </cell>
        </row>
        <row r="63">
          <cell r="B63" t="str">
            <v>U3172</v>
          </cell>
          <cell r="C63">
            <v>3172</v>
          </cell>
          <cell r="D63">
            <v>45737</v>
          </cell>
          <cell r="E63">
            <v>8347033662</v>
          </cell>
        </row>
        <row r="64">
          <cell r="B64" t="str">
            <v>U3173</v>
          </cell>
          <cell r="C64">
            <v>3173</v>
          </cell>
          <cell r="D64">
            <v>45737</v>
          </cell>
          <cell r="E64">
            <v>8347033686</v>
          </cell>
        </row>
        <row r="65">
          <cell r="B65" t="str">
            <v>U3174</v>
          </cell>
          <cell r="C65">
            <v>3174</v>
          </cell>
          <cell r="D65">
            <v>45737</v>
          </cell>
          <cell r="E65">
            <v>8347033657</v>
          </cell>
        </row>
        <row r="66">
          <cell r="B66" t="str">
            <v>U3175</v>
          </cell>
          <cell r="C66">
            <v>3175</v>
          </cell>
          <cell r="D66">
            <v>45737</v>
          </cell>
          <cell r="E66">
            <v>8347033659</v>
          </cell>
        </row>
        <row r="67">
          <cell r="B67" t="str">
            <v>U3176</v>
          </cell>
          <cell r="C67">
            <v>3176</v>
          </cell>
          <cell r="D67">
            <v>45737</v>
          </cell>
          <cell r="E67">
            <v>8347033661</v>
          </cell>
        </row>
        <row r="68">
          <cell r="B68" t="str">
            <v>U3177</v>
          </cell>
          <cell r="C68">
            <v>3177</v>
          </cell>
          <cell r="D68">
            <v>45737</v>
          </cell>
          <cell r="E68">
            <v>8347033689</v>
          </cell>
        </row>
        <row r="69">
          <cell r="B69" t="str">
            <v>U3178</v>
          </cell>
          <cell r="C69">
            <v>3178</v>
          </cell>
          <cell r="D69">
            <v>45737</v>
          </cell>
          <cell r="E69">
            <v>8347033693</v>
          </cell>
        </row>
        <row r="70">
          <cell r="B70" t="str">
            <v>U3179</v>
          </cell>
          <cell r="C70">
            <v>3179</v>
          </cell>
          <cell r="D70">
            <v>45737</v>
          </cell>
          <cell r="E70">
            <v>8347033727</v>
          </cell>
        </row>
        <row r="71">
          <cell r="B71" t="str">
            <v>U3180</v>
          </cell>
          <cell r="C71">
            <v>3180</v>
          </cell>
          <cell r="D71">
            <v>45737</v>
          </cell>
          <cell r="E71">
            <v>8347033720</v>
          </cell>
        </row>
        <row r="72">
          <cell r="B72" t="str">
            <v>U3181</v>
          </cell>
          <cell r="C72">
            <v>3181</v>
          </cell>
          <cell r="D72">
            <v>45737</v>
          </cell>
          <cell r="E72">
            <v>8347033721</v>
          </cell>
        </row>
        <row r="73">
          <cell r="B73" t="str">
            <v>U3182</v>
          </cell>
          <cell r="C73">
            <v>3182</v>
          </cell>
          <cell r="D73">
            <v>45737</v>
          </cell>
          <cell r="E73">
            <v>8347033728</v>
          </cell>
        </row>
        <row r="74">
          <cell r="B74" t="str">
            <v>U3183</v>
          </cell>
          <cell r="C74">
            <v>3183</v>
          </cell>
          <cell r="D74">
            <v>45737</v>
          </cell>
          <cell r="E74">
            <v>8347033697</v>
          </cell>
        </row>
        <row r="75">
          <cell r="B75" t="str">
            <v>U3184</v>
          </cell>
          <cell r="C75">
            <v>3184</v>
          </cell>
          <cell r="D75">
            <v>45738</v>
          </cell>
          <cell r="E75">
            <v>8347033777</v>
          </cell>
        </row>
        <row r="76">
          <cell r="B76" t="str">
            <v>U3185</v>
          </cell>
          <cell r="C76">
            <v>3185</v>
          </cell>
          <cell r="D76">
            <v>45738</v>
          </cell>
          <cell r="E76">
            <v>8347033801</v>
          </cell>
        </row>
        <row r="77">
          <cell r="B77" t="str">
            <v>U3186</v>
          </cell>
          <cell r="C77">
            <v>3186</v>
          </cell>
          <cell r="D77">
            <v>45738</v>
          </cell>
          <cell r="E77">
            <v>8347033800</v>
          </cell>
        </row>
        <row r="78">
          <cell r="B78" t="str">
            <v>U3187</v>
          </cell>
          <cell r="C78">
            <v>3187</v>
          </cell>
          <cell r="D78">
            <v>45738</v>
          </cell>
          <cell r="E78">
            <v>8347033799</v>
          </cell>
        </row>
        <row r="79">
          <cell r="B79" t="str">
            <v>U3188</v>
          </cell>
          <cell r="C79">
            <v>3188</v>
          </cell>
          <cell r="D79">
            <v>45738</v>
          </cell>
          <cell r="E79">
            <v>8347033796</v>
          </cell>
        </row>
        <row r="80">
          <cell r="B80" t="str">
            <v>U3189</v>
          </cell>
          <cell r="C80">
            <v>3189</v>
          </cell>
          <cell r="D80">
            <v>45738</v>
          </cell>
          <cell r="E80">
            <v>8347033797</v>
          </cell>
        </row>
        <row r="81">
          <cell r="B81" t="str">
            <v>U3190</v>
          </cell>
          <cell r="C81">
            <v>3190</v>
          </cell>
          <cell r="D81">
            <v>45738</v>
          </cell>
          <cell r="E81">
            <v>8347033798</v>
          </cell>
        </row>
        <row r="82">
          <cell r="B82" t="str">
            <v>U3191</v>
          </cell>
          <cell r="C82">
            <v>3191</v>
          </cell>
          <cell r="D82">
            <v>45738</v>
          </cell>
          <cell r="E82">
            <v>8347033803</v>
          </cell>
        </row>
        <row r="83">
          <cell r="B83" t="str">
            <v>U3192</v>
          </cell>
          <cell r="C83">
            <v>3192</v>
          </cell>
          <cell r="D83">
            <v>45739</v>
          </cell>
          <cell r="E83">
            <v>8347033872</v>
          </cell>
        </row>
        <row r="84">
          <cell r="B84" t="str">
            <v>U3193</v>
          </cell>
          <cell r="C84">
            <v>3193</v>
          </cell>
          <cell r="D84">
            <v>45738</v>
          </cell>
          <cell r="E84">
            <v>8347033819</v>
          </cell>
        </row>
        <row r="85">
          <cell r="B85" t="str">
            <v>U3193</v>
          </cell>
          <cell r="C85">
            <v>3193</v>
          </cell>
          <cell r="D85">
            <v>45738</v>
          </cell>
          <cell r="E85">
            <v>8347033819</v>
          </cell>
        </row>
        <row r="86">
          <cell r="B86" t="str">
            <v>U3194</v>
          </cell>
          <cell r="C86">
            <v>3194</v>
          </cell>
          <cell r="D86">
            <v>45739</v>
          </cell>
          <cell r="E86">
            <v>8347033879</v>
          </cell>
        </row>
        <row r="87">
          <cell r="B87" t="str">
            <v>U3195</v>
          </cell>
          <cell r="C87">
            <v>3195</v>
          </cell>
          <cell r="D87">
            <v>45739</v>
          </cell>
          <cell r="E87">
            <v>8347033877</v>
          </cell>
        </row>
        <row r="88">
          <cell r="B88" t="str">
            <v>U3196</v>
          </cell>
          <cell r="C88">
            <v>3196</v>
          </cell>
          <cell r="D88">
            <v>45739</v>
          </cell>
          <cell r="E88">
            <v>8347033863</v>
          </cell>
        </row>
        <row r="89">
          <cell r="B89" t="str">
            <v>U3197</v>
          </cell>
          <cell r="C89">
            <v>3197</v>
          </cell>
          <cell r="D89">
            <v>45739</v>
          </cell>
          <cell r="E89">
            <v>8347033862</v>
          </cell>
        </row>
        <row r="90">
          <cell r="B90" t="str">
            <v>U3198</v>
          </cell>
          <cell r="C90">
            <v>3198</v>
          </cell>
          <cell r="D90">
            <v>45739</v>
          </cell>
          <cell r="E90">
            <v>8347033876</v>
          </cell>
        </row>
        <row r="91">
          <cell r="B91" t="str">
            <v>U3199</v>
          </cell>
          <cell r="C91">
            <v>3199</v>
          </cell>
          <cell r="D91">
            <v>45739</v>
          </cell>
          <cell r="E91">
            <v>8347033861</v>
          </cell>
        </row>
        <row r="92">
          <cell r="B92" t="str">
            <v>U3200</v>
          </cell>
          <cell r="C92">
            <v>3200</v>
          </cell>
          <cell r="D92">
            <v>45739</v>
          </cell>
          <cell r="E92">
            <v>8347033918</v>
          </cell>
        </row>
        <row r="93">
          <cell r="B93" t="str">
            <v>U3201</v>
          </cell>
          <cell r="C93">
            <v>3201</v>
          </cell>
          <cell r="D93">
            <v>45739</v>
          </cell>
          <cell r="E93">
            <v>8347033905</v>
          </cell>
        </row>
        <row r="94">
          <cell r="B94" t="str">
            <v>U3202</v>
          </cell>
          <cell r="C94">
            <v>3202</v>
          </cell>
          <cell r="D94">
            <v>45739</v>
          </cell>
          <cell r="E94">
            <v>8347033926</v>
          </cell>
        </row>
        <row r="95">
          <cell r="B95" t="str">
            <v>U3203</v>
          </cell>
          <cell r="C95">
            <v>3203</v>
          </cell>
          <cell r="D95">
            <v>45739</v>
          </cell>
          <cell r="E95">
            <v>8347033845</v>
          </cell>
        </row>
        <row r="96">
          <cell r="B96" t="str">
            <v>U3204</v>
          </cell>
          <cell r="C96">
            <v>3204</v>
          </cell>
          <cell r="D96">
            <v>45739</v>
          </cell>
          <cell r="E96">
            <v>8347033844</v>
          </cell>
        </row>
        <row r="97">
          <cell r="B97" t="str">
            <v>U3205</v>
          </cell>
          <cell r="C97">
            <v>3205</v>
          </cell>
          <cell r="D97">
            <v>45739</v>
          </cell>
          <cell r="E97">
            <v>8347033873</v>
          </cell>
        </row>
        <row r="98">
          <cell r="B98" t="str">
            <v>U3206</v>
          </cell>
          <cell r="C98">
            <v>3206</v>
          </cell>
          <cell r="D98">
            <v>45739</v>
          </cell>
          <cell r="E98">
            <v>8347033943</v>
          </cell>
        </row>
        <row r="99">
          <cell r="B99" t="str">
            <v>U3207</v>
          </cell>
          <cell r="C99">
            <v>3207</v>
          </cell>
          <cell r="D99">
            <v>45739</v>
          </cell>
          <cell r="E99">
            <v>8347033886</v>
          </cell>
        </row>
        <row r="100">
          <cell r="B100" t="str">
            <v>U3208A</v>
          </cell>
          <cell r="C100">
            <v>3208</v>
          </cell>
          <cell r="D100">
            <v>45739</v>
          </cell>
          <cell r="E100">
            <v>8347033935</v>
          </cell>
        </row>
        <row r="101">
          <cell r="B101" t="str">
            <v>U3208B</v>
          </cell>
          <cell r="C101">
            <v>3208</v>
          </cell>
          <cell r="D101">
            <v>45739</v>
          </cell>
          <cell r="E101">
            <v>8347033935</v>
          </cell>
        </row>
        <row r="102">
          <cell r="B102" t="str">
            <v>U3209</v>
          </cell>
          <cell r="C102">
            <v>3209</v>
          </cell>
          <cell r="D102">
            <v>45741</v>
          </cell>
          <cell r="E102">
            <v>8347033991</v>
          </cell>
        </row>
        <row r="103">
          <cell r="B103" t="str">
            <v>U3210</v>
          </cell>
          <cell r="C103">
            <v>3210</v>
          </cell>
          <cell r="D103">
            <v>45741</v>
          </cell>
          <cell r="E103">
            <v>8347034007</v>
          </cell>
        </row>
        <row r="104">
          <cell r="B104" t="str">
            <v>U3211</v>
          </cell>
          <cell r="C104">
            <v>3211</v>
          </cell>
          <cell r="D104">
            <v>45741</v>
          </cell>
          <cell r="E104">
            <v>8347033987</v>
          </cell>
        </row>
        <row r="105">
          <cell r="B105" t="str">
            <v>U3212</v>
          </cell>
          <cell r="C105">
            <v>3212</v>
          </cell>
          <cell r="D105">
            <v>45741</v>
          </cell>
          <cell r="E105">
            <v>8347033982</v>
          </cell>
        </row>
        <row r="106">
          <cell r="B106" t="str">
            <v>U3213</v>
          </cell>
          <cell r="C106">
            <v>3213</v>
          </cell>
          <cell r="D106">
            <v>45741</v>
          </cell>
          <cell r="E106">
            <v>8347033996</v>
          </cell>
        </row>
        <row r="107">
          <cell r="B107" t="str">
            <v>U3214</v>
          </cell>
          <cell r="C107">
            <v>3214</v>
          </cell>
          <cell r="D107">
            <v>45741</v>
          </cell>
          <cell r="E107">
            <v>8347033995</v>
          </cell>
        </row>
        <row r="108">
          <cell r="B108" t="str">
            <v>U3215</v>
          </cell>
          <cell r="C108">
            <v>3215</v>
          </cell>
          <cell r="D108">
            <v>45741</v>
          </cell>
          <cell r="E108">
            <v>8347034032</v>
          </cell>
        </row>
        <row r="109">
          <cell r="B109" t="str">
            <v>U3216</v>
          </cell>
          <cell r="C109">
            <v>3216</v>
          </cell>
          <cell r="D109">
            <v>45741</v>
          </cell>
          <cell r="E109">
            <v>8347034035</v>
          </cell>
        </row>
        <row r="110">
          <cell r="B110" t="str">
            <v>U3217</v>
          </cell>
          <cell r="C110">
            <v>3217</v>
          </cell>
          <cell r="D110">
            <v>45742</v>
          </cell>
          <cell r="E110">
            <v>8347034061</v>
          </cell>
        </row>
        <row r="111">
          <cell r="B111" t="str">
            <v>U3218</v>
          </cell>
          <cell r="C111">
            <v>3218</v>
          </cell>
          <cell r="D111">
            <v>45742</v>
          </cell>
          <cell r="E111">
            <v>8347034062</v>
          </cell>
        </row>
        <row r="112">
          <cell r="B112" t="str">
            <v>U3219</v>
          </cell>
          <cell r="C112">
            <v>3219</v>
          </cell>
          <cell r="D112">
            <v>45742</v>
          </cell>
          <cell r="E112">
            <v>8347034054</v>
          </cell>
        </row>
        <row r="113">
          <cell r="B113" t="str">
            <v>U3220</v>
          </cell>
          <cell r="C113">
            <v>3220</v>
          </cell>
          <cell r="D113">
            <v>45742</v>
          </cell>
          <cell r="E113">
            <v>8347034034</v>
          </cell>
        </row>
        <row r="114">
          <cell r="B114" t="str">
            <v>U3221</v>
          </cell>
          <cell r="C114">
            <v>3221</v>
          </cell>
          <cell r="D114">
            <v>45742</v>
          </cell>
          <cell r="E114">
            <v>8347034056</v>
          </cell>
        </row>
        <row r="115">
          <cell r="B115" t="str">
            <v>U3222</v>
          </cell>
          <cell r="C115">
            <v>3222</v>
          </cell>
          <cell r="D115">
            <v>45742</v>
          </cell>
          <cell r="E115">
            <v>8347034067</v>
          </cell>
        </row>
        <row r="116">
          <cell r="B116" t="str">
            <v>U3223</v>
          </cell>
          <cell r="C116">
            <v>3223</v>
          </cell>
          <cell r="D116">
            <v>45742</v>
          </cell>
          <cell r="E116">
            <v>8347034055</v>
          </cell>
        </row>
        <row r="117">
          <cell r="B117" t="str">
            <v>U3224</v>
          </cell>
          <cell r="C117">
            <v>3224</v>
          </cell>
          <cell r="D117">
            <v>45742</v>
          </cell>
          <cell r="E117">
            <v>8347034053</v>
          </cell>
        </row>
        <row r="118">
          <cell r="B118" t="str">
            <v>U3225</v>
          </cell>
          <cell r="C118">
            <v>3225</v>
          </cell>
          <cell r="D118">
            <v>45742</v>
          </cell>
          <cell r="E118">
            <v>8347034046</v>
          </cell>
        </row>
        <row r="119">
          <cell r="B119" t="str">
            <v>U3226</v>
          </cell>
          <cell r="C119">
            <v>3226</v>
          </cell>
          <cell r="D119">
            <v>45742</v>
          </cell>
          <cell r="E119">
            <v>8347034070</v>
          </cell>
        </row>
        <row r="120">
          <cell r="B120" t="str">
            <v>U3227</v>
          </cell>
          <cell r="C120">
            <v>3227</v>
          </cell>
          <cell r="D120">
            <v>45742</v>
          </cell>
          <cell r="E120">
            <v>8347034071</v>
          </cell>
        </row>
        <row r="121">
          <cell r="B121" t="str">
            <v>U3228</v>
          </cell>
          <cell r="C121">
            <v>3228</v>
          </cell>
          <cell r="D121">
            <v>45742</v>
          </cell>
          <cell r="E121">
            <v>8347034073</v>
          </cell>
        </row>
        <row r="122">
          <cell r="B122" t="str">
            <v>U3229</v>
          </cell>
          <cell r="C122">
            <v>3229</v>
          </cell>
          <cell r="D122">
            <v>45742</v>
          </cell>
          <cell r="E122">
            <v>8347034083</v>
          </cell>
        </row>
        <row r="123">
          <cell r="B123" t="str">
            <v>U3230</v>
          </cell>
          <cell r="C123">
            <v>3230</v>
          </cell>
          <cell r="D123">
            <v>45742</v>
          </cell>
          <cell r="E123">
            <v>8347034093</v>
          </cell>
        </row>
        <row r="124">
          <cell r="B124" t="str">
            <v>U3231</v>
          </cell>
          <cell r="C124">
            <v>3231</v>
          </cell>
          <cell r="D124">
            <v>45743</v>
          </cell>
          <cell r="E124">
            <v>8347034082</v>
          </cell>
        </row>
        <row r="125">
          <cell r="B125" t="str">
            <v>U3232</v>
          </cell>
          <cell r="C125">
            <v>3232</v>
          </cell>
          <cell r="D125">
            <v>45743</v>
          </cell>
          <cell r="E125">
            <v>8347034111</v>
          </cell>
        </row>
        <row r="126">
          <cell r="B126" t="str">
            <v>U3233</v>
          </cell>
          <cell r="C126">
            <v>3233</v>
          </cell>
          <cell r="D126">
            <v>45743</v>
          </cell>
          <cell r="E126">
            <v>8347034112</v>
          </cell>
        </row>
        <row r="127">
          <cell r="B127" t="str">
            <v>U3234</v>
          </cell>
          <cell r="C127">
            <v>3234</v>
          </cell>
          <cell r="D127">
            <v>45743</v>
          </cell>
          <cell r="E127">
            <v>8347034115</v>
          </cell>
        </row>
        <row r="128">
          <cell r="B128" t="str">
            <v>U3235</v>
          </cell>
          <cell r="C128">
            <v>3235</v>
          </cell>
          <cell r="D128">
            <v>45744</v>
          </cell>
          <cell r="E128">
            <v>8347034156</v>
          </cell>
        </row>
        <row r="129">
          <cell r="B129" t="str">
            <v>U3236</v>
          </cell>
          <cell r="C129">
            <v>3236</v>
          </cell>
          <cell r="D129">
            <v>45744</v>
          </cell>
          <cell r="E129">
            <v>8347034203</v>
          </cell>
        </row>
        <row r="130">
          <cell r="B130" t="str">
            <v>U3237</v>
          </cell>
          <cell r="C130">
            <v>3237</v>
          </cell>
          <cell r="D130">
            <v>45744</v>
          </cell>
          <cell r="E130">
            <v>8347034215</v>
          </cell>
        </row>
        <row r="131">
          <cell r="B131" t="str">
            <v>U3238</v>
          </cell>
          <cell r="C131">
            <v>3238</v>
          </cell>
          <cell r="D131">
            <v>45744</v>
          </cell>
          <cell r="E131">
            <v>8347034213</v>
          </cell>
        </row>
        <row r="132">
          <cell r="B132" t="str">
            <v>U3239</v>
          </cell>
          <cell r="C132">
            <v>3239</v>
          </cell>
          <cell r="D132">
            <v>45744</v>
          </cell>
          <cell r="E132">
            <v>8347034219</v>
          </cell>
        </row>
        <row r="133">
          <cell r="B133" t="str">
            <v>U3240</v>
          </cell>
          <cell r="C133">
            <v>3240</v>
          </cell>
          <cell r="D133">
            <v>45744</v>
          </cell>
          <cell r="E133">
            <v>8347034207</v>
          </cell>
        </row>
        <row r="134">
          <cell r="B134" t="str">
            <v>U3241</v>
          </cell>
          <cell r="C134">
            <v>3241</v>
          </cell>
          <cell r="D134">
            <v>45744</v>
          </cell>
          <cell r="E134">
            <v>8347034206</v>
          </cell>
        </row>
        <row r="135">
          <cell r="B135" t="str">
            <v>U3242</v>
          </cell>
          <cell r="C135">
            <v>3242</v>
          </cell>
          <cell r="D135">
            <v>45744</v>
          </cell>
          <cell r="E135">
            <v>8347034241</v>
          </cell>
        </row>
        <row r="136">
          <cell r="B136" t="str">
            <v>U3243</v>
          </cell>
          <cell r="C136">
            <v>3243</v>
          </cell>
          <cell r="D136">
            <v>45747</v>
          </cell>
          <cell r="E136">
            <v>8347034472</v>
          </cell>
        </row>
        <row r="137">
          <cell r="B137" t="str">
            <v>U3244</v>
          </cell>
          <cell r="C137">
            <v>3244</v>
          </cell>
          <cell r="D137">
            <v>45747</v>
          </cell>
          <cell r="E137">
            <v>8347034578</v>
          </cell>
        </row>
        <row r="138">
          <cell r="B138" t="str">
            <v>U3245</v>
          </cell>
          <cell r="C138">
            <v>3245</v>
          </cell>
          <cell r="D138">
            <v>45747</v>
          </cell>
          <cell r="E138">
            <v>8347034582</v>
          </cell>
        </row>
        <row r="139">
          <cell r="B139" t="str">
            <v>U3246</v>
          </cell>
          <cell r="C139">
            <v>3246</v>
          </cell>
          <cell r="D139">
            <v>45747</v>
          </cell>
          <cell r="E139">
            <v>8347034589</v>
          </cell>
        </row>
        <row r="140">
          <cell r="B140" t="str">
            <v>U3247</v>
          </cell>
          <cell r="C140">
            <v>3247</v>
          </cell>
          <cell r="D140">
            <v>45747</v>
          </cell>
          <cell r="E140">
            <v>8347034544</v>
          </cell>
        </row>
        <row r="141">
          <cell r="B141" t="str">
            <v>U3248</v>
          </cell>
          <cell r="C141">
            <v>3248</v>
          </cell>
          <cell r="D141">
            <v>45747</v>
          </cell>
          <cell r="E141">
            <v>8347034547</v>
          </cell>
        </row>
        <row r="142">
          <cell r="B142" t="str">
            <v>U3249</v>
          </cell>
          <cell r="C142">
            <v>3249</v>
          </cell>
          <cell r="D142">
            <v>45747</v>
          </cell>
          <cell r="E142">
            <v>8347034588</v>
          </cell>
        </row>
        <row r="143">
          <cell r="B143" t="str">
            <v>U3250</v>
          </cell>
          <cell r="C143">
            <v>3250</v>
          </cell>
          <cell r="D143">
            <v>45746</v>
          </cell>
          <cell r="E143">
            <v>8347034396</v>
          </cell>
        </row>
        <row r="144">
          <cell r="B144" t="str">
            <v>U3251</v>
          </cell>
          <cell r="C144">
            <v>3251</v>
          </cell>
          <cell r="D144">
            <v>45747</v>
          </cell>
          <cell r="E144">
            <v>8347034504</v>
          </cell>
        </row>
        <row r="145">
          <cell r="B145" t="str">
            <v>U3252</v>
          </cell>
          <cell r="C145">
            <v>3252</v>
          </cell>
          <cell r="D145">
            <v>45747</v>
          </cell>
          <cell r="E145">
            <v>8347034597</v>
          </cell>
        </row>
        <row r="146">
          <cell r="B146" t="str">
            <v>U3253</v>
          </cell>
          <cell r="C146">
            <v>3253</v>
          </cell>
          <cell r="D146">
            <v>45747</v>
          </cell>
          <cell r="E146">
            <v>8347034596</v>
          </cell>
        </row>
        <row r="147">
          <cell r="B147" t="str">
            <v>U3254</v>
          </cell>
          <cell r="C147">
            <v>3254</v>
          </cell>
          <cell r="D147">
            <v>45747</v>
          </cell>
          <cell r="E147">
            <v>8347034599</v>
          </cell>
        </row>
        <row r="148">
          <cell r="B148" t="str">
            <v>U3255</v>
          </cell>
          <cell r="C148">
            <v>3255</v>
          </cell>
          <cell r="D148">
            <v>45747</v>
          </cell>
          <cell r="E148">
            <v>8347034598</v>
          </cell>
        </row>
        <row r="149">
          <cell r="B149" t="str">
            <v>U3256</v>
          </cell>
          <cell r="C149">
            <v>3256</v>
          </cell>
          <cell r="D149">
            <v>45747</v>
          </cell>
          <cell r="E149">
            <v>8347034580</v>
          </cell>
        </row>
        <row r="150">
          <cell r="B150" t="str">
            <v>U3257</v>
          </cell>
          <cell r="C150">
            <v>3257</v>
          </cell>
          <cell r="D150">
            <v>45747</v>
          </cell>
          <cell r="E150">
            <v>8347034601</v>
          </cell>
        </row>
        <row r="151">
          <cell r="B151" t="str">
            <v>U3258</v>
          </cell>
          <cell r="C151">
            <v>3258</v>
          </cell>
          <cell r="D151">
            <v>45747</v>
          </cell>
          <cell r="E151">
            <v>8347034522</v>
          </cell>
        </row>
        <row r="152">
          <cell r="B152" t="str">
            <v>U3259</v>
          </cell>
          <cell r="C152">
            <v>3259</v>
          </cell>
          <cell r="D152">
            <v>45747</v>
          </cell>
          <cell r="E152">
            <v>8347034606</v>
          </cell>
        </row>
        <row r="153">
          <cell r="B153" t="str">
            <v>U3260</v>
          </cell>
          <cell r="C153">
            <v>3260</v>
          </cell>
          <cell r="D153">
            <v>45747</v>
          </cell>
          <cell r="E153">
            <v>8347034476</v>
          </cell>
        </row>
        <row r="154">
          <cell r="B154" t="str">
            <v>U3261</v>
          </cell>
          <cell r="C154">
            <v>3261</v>
          </cell>
          <cell r="D154">
            <v>45747</v>
          </cell>
          <cell r="E154">
            <v>8347034520</v>
          </cell>
        </row>
        <row r="155">
          <cell r="B155" t="str">
            <v>U3263</v>
          </cell>
          <cell r="C155">
            <v>3263</v>
          </cell>
          <cell r="D155">
            <v>45747</v>
          </cell>
          <cell r="E155">
            <v>8347034482</v>
          </cell>
        </row>
        <row r="156">
          <cell r="B156" t="str">
            <v>U3264</v>
          </cell>
          <cell r="C156">
            <v>3264</v>
          </cell>
          <cell r="D156">
            <v>45747</v>
          </cell>
          <cell r="E156">
            <v>8347034478</v>
          </cell>
        </row>
        <row r="157">
          <cell r="B157" t="str">
            <v>U3265</v>
          </cell>
          <cell r="C157" t="e">
            <v>#N/A</v>
          </cell>
          <cell r="D157" t="e">
            <v>#N/A</v>
          </cell>
          <cell r="E157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0"/>
  <sheetViews>
    <sheetView tabSelected="1" zoomScale="145" zoomScaleNormal="145" workbookViewId="0">
      <selection activeCell="R12" sqref="R12"/>
    </sheetView>
  </sheetViews>
  <sheetFormatPr defaultRowHeight="15.95" customHeight="1"/>
  <cols>
    <col min="1" max="1" width="4.7109375" style="15" customWidth="1"/>
    <col min="2" max="2" width="10.140625" style="13" bestFit="1" customWidth="1"/>
    <col min="3" max="3" width="7.7109375" style="15" bestFit="1" customWidth="1"/>
    <col min="4" max="4" width="11.7109375" style="14" bestFit="1" customWidth="1"/>
    <col min="5" max="5" width="5.85546875" style="14" bestFit="1" customWidth="1"/>
    <col min="6" max="6" width="15.85546875" style="12" bestFit="1" customWidth="1"/>
    <col min="7" max="7" width="5.5703125" style="15" customWidth="1"/>
    <col min="8" max="8" width="6.85546875" style="20" bestFit="1" customWidth="1"/>
    <col min="9" max="9" width="7.7109375" style="21" customWidth="1"/>
    <col min="10" max="10" width="5.85546875" style="20" bestFit="1" customWidth="1"/>
    <col min="11" max="11" width="10.140625" style="21" bestFit="1" customWidth="1"/>
    <col min="12" max="12" width="8.5703125" style="21" bestFit="1" customWidth="1"/>
    <col min="13" max="16384" width="9.140625" style="21"/>
  </cols>
  <sheetData>
    <row r="1" spans="1:12" s="15" customFormat="1" ht="15" customHeight="1">
      <c r="A1" s="12" t="s">
        <v>3</v>
      </c>
      <c r="B1" s="13"/>
      <c r="C1" s="12"/>
      <c r="D1" s="14"/>
      <c r="E1" s="14"/>
      <c r="F1" s="12"/>
      <c r="I1" s="23" t="s">
        <v>63</v>
      </c>
      <c r="J1" s="17"/>
    </row>
    <row r="2" spans="1:12" s="15" customFormat="1" ht="15" customHeight="1">
      <c r="A2" s="12" t="s">
        <v>62</v>
      </c>
      <c r="B2" s="13"/>
      <c r="C2" s="12"/>
      <c r="D2" s="14"/>
      <c r="E2" s="14"/>
      <c r="F2" s="12"/>
      <c r="I2" s="23" t="s">
        <v>241</v>
      </c>
      <c r="J2" s="17"/>
    </row>
    <row r="3" spans="1:12" s="15" customFormat="1" ht="15" customHeight="1">
      <c r="A3" s="12" t="s">
        <v>1</v>
      </c>
      <c r="B3" s="16"/>
      <c r="C3" s="12"/>
      <c r="D3" s="14"/>
      <c r="E3" s="14"/>
      <c r="F3" s="12"/>
      <c r="I3" s="23" t="s">
        <v>248</v>
      </c>
      <c r="J3" s="17"/>
    </row>
    <row r="4" spans="1:12" s="15" customFormat="1" ht="15" customHeight="1">
      <c r="A4" s="12" t="s">
        <v>5</v>
      </c>
      <c r="B4" s="16"/>
      <c r="C4" s="12"/>
      <c r="D4" s="14"/>
      <c r="E4" s="14"/>
      <c r="F4" s="12"/>
      <c r="I4" s="23" t="s">
        <v>0</v>
      </c>
      <c r="J4" s="17"/>
    </row>
    <row r="5" spans="1:12" s="15" customFormat="1" ht="15" customHeight="1">
      <c r="B5" s="16"/>
      <c r="C5" s="12"/>
      <c r="D5" s="14"/>
      <c r="E5" s="14"/>
      <c r="F5" s="12"/>
      <c r="I5" s="12" t="s">
        <v>2</v>
      </c>
      <c r="J5" s="17"/>
    </row>
    <row r="6" spans="1:12" s="15" customFormat="1" ht="15" customHeight="1">
      <c r="B6" s="16"/>
      <c r="C6" s="12"/>
      <c r="D6" s="14"/>
      <c r="E6" s="14"/>
      <c r="F6" s="12"/>
      <c r="I6" s="12"/>
      <c r="J6" s="17"/>
    </row>
    <row r="7" spans="1:12" s="15" customFormat="1" ht="15" customHeight="1">
      <c r="A7" s="31" t="s">
        <v>30</v>
      </c>
      <c r="B7" s="31" t="s">
        <v>7</v>
      </c>
      <c r="C7" s="18" t="s">
        <v>8</v>
      </c>
      <c r="D7" s="36" t="s">
        <v>34</v>
      </c>
      <c r="E7" s="31" t="s">
        <v>31</v>
      </c>
      <c r="F7" s="31" t="s">
        <v>9</v>
      </c>
      <c r="G7" s="31" t="s">
        <v>10</v>
      </c>
      <c r="H7" s="32" t="s">
        <v>11</v>
      </c>
      <c r="I7" s="33" t="s">
        <v>61</v>
      </c>
      <c r="J7" s="32" t="s">
        <v>12</v>
      </c>
      <c r="K7" s="32" t="s">
        <v>13</v>
      </c>
      <c r="L7" s="31" t="s">
        <v>17</v>
      </c>
    </row>
    <row r="8" spans="1:12" s="15" customFormat="1" ht="15" customHeight="1">
      <c r="A8" s="47">
        <v>1</v>
      </c>
      <c r="B8" s="48" t="s">
        <v>64</v>
      </c>
      <c r="C8" s="49" t="s">
        <v>65</v>
      </c>
      <c r="D8" s="49">
        <f>VLOOKUP(C8,[1]Bill!$B$2:$E$157,4,0)</f>
        <v>8347033062</v>
      </c>
      <c r="E8" s="50" t="s">
        <v>28</v>
      </c>
      <c r="F8" s="50" t="s">
        <v>66</v>
      </c>
      <c r="G8" s="50">
        <v>15</v>
      </c>
      <c r="H8" s="34">
        <v>43</v>
      </c>
      <c r="I8" s="34"/>
      <c r="J8" s="34">
        <v>20</v>
      </c>
      <c r="K8" s="34">
        <f>G8*H8+I8+J8</f>
        <v>665</v>
      </c>
      <c r="L8" s="50" t="s">
        <v>15</v>
      </c>
    </row>
    <row r="9" spans="1:12" s="15" customFormat="1" ht="15" customHeight="1">
      <c r="A9" s="47">
        <f>A8+1</f>
        <v>2</v>
      </c>
      <c r="B9" s="48" t="s">
        <v>64</v>
      </c>
      <c r="C9" s="49" t="s">
        <v>67</v>
      </c>
      <c r="D9" s="49">
        <f>VLOOKUP(C9,[1]Bill!$B$2:$E$157,4,0)</f>
        <v>8347033077</v>
      </c>
      <c r="E9" s="50" t="s">
        <v>28</v>
      </c>
      <c r="F9" s="50" t="s">
        <v>29</v>
      </c>
      <c r="G9" s="50">
        <v>21</v>
      </c>
      <c r="H9" s="34">
        <v>38</v>
      </c>
      <c r="I9" s="34"/>
      <c r="J9" s="34">
        <v>20</v>
      </c>
      <c r="K9" s="34">
        <f>G9*H9+I9+J9</f>
        <v>818</v>
      </c>
      <c r="L9" s="50" t="s">
        <v>15</v>
      </c>
    </row>
    <row r="10" spans="1:12" s="15" customFormat="1" ht="15" customHeight="1">
      <c r="A10" s="47">
        <f t="shared" ref="A10:A73" si="0">A9+1</f>
        <v>3</v>
      </c>
      <c r="B10" s="48" t="s">
        <v>64</v>
      </c>
      <c r="C10" s="49" t="s">
        <v>68</v>
      </c>
      <c r="D10" s="49">
        <f>VLOOKUP(C10,[1]Bill!$B$2:$E$157,4,0)</f>
        <v>8347033093</v>
      </c>
      <c r="E10" s="50" t="s">
        <v>28</v>
      </c>
      <c r="F10" s="50" t="s">
        <v>22</v>
      </c>
      <c r="G10" s="50">
        <v>4</v>
      </c>
      <c r="H10" s="34">
        <v>70</v>
      </c>
      <c r="I10" s="34"/>
      <c r="J10" s="34">
        <v>20</v>
      </c>
      <c r="K10" s="34">
        <f>G10*H10+I10+J10</f>
        <v>300</v>
      </c>
      <c r="L10" s="50" t="s">
        <v>35</v>
      </c>
    </row>
    <row r="11" spans="1:12" s="15" customFormat="1" ht="15" customHeight="1">
      <c r="A11" s="47">
        <f t="shared" si="0"/>
        <v>4</v>
      </c>
      <c r="B11" s="48" t="s">
        <v>69</v>
      </c>
      <c r="C11" s="49" t="s">
        <v>70</v>
      </c>
      <c r="D11" s="49">
        <f>VLOOKUP(C11,[1]Bill!$B$2:$E$157,4,0)</f>
        <v>8347033050</v>
      </c>
      <c r="E11" s="50" t="s">
        <v>28</v>
      </c>
      <c r="F11" s="50" t="s">
        <v>71</v>
      </c>
      <c r="G11" s="50">
        <v>34</v>
      </c>
      <c r="H11" s="34">
        <v>38</v>
      </c>
      <c r="I11" s="34"/>
      <c r="J11" s="34">
        <v>20</v>
      </c>
      <c r="K11" s="34">
        <f>G11*H11+I11+J11</f>
        <v>1312</v>
      </c>
      <c r="L11" s="50" t="s">
        <v>14</v>
      </c>
    </row>
    <row r="12" spans="1:12" s="15" customFormat="1" ht="15" customHeight="1">
      <c r="A12" s="47">
        <f t="shared" si="0"/>
        <v>5</v>
      </c>
      <c r="B12" s="48" t="s">
        <v>69</v>
      </c>
      <c r="C12" s="49" t="s">
        <v>72</v>
      </c>
      <c r="D12" s="49">
        <f>VLOOKUP(C12,[1]Bill!$B$2:$E$157,4,0)</f>
        <v>8347033071</v>
      </c>
      <c r="E12" s="50" t="s">
        <v>28</v>
      </c>
      <c r="F12" s="50" t="s">
        <v>19</v>
      </c>
      <c r="G12" s="50">
        <v>9</v>
      </c>
      <c r="H12" s="34">
        <v>38</v>
      </c>
      <c r="I12" s="34"/>
      <c r="J12" s="34">
        <v>20</v>
      </c>
      <c r="K12" s="34">
        <f>G12*H12+I12+J12</f>
        <v>362</v>
      </c>
      <c r="L12" s="50" t="s">
        <v>15</v>
      </c>
    </row>
    <row r="13" spans="1:12" s="15" customFormat="1" ht="15" customHeight="1">
      <c r="A13" s="47">
        <f t="shared" si="0"/>
        <v>6</v>
      </c>
      <c r="B13" s="48" t="s">
        <v>69</v>
      </c>
      <c r="C13" s="49" t="s">
        <v>73</v>
      </c>
      <c r="D13" s="49">
        <f>VLOOKUP(C13,[1]Bill!$B$2:$E$157,4,0)</f>
        <v>8347033074</v>
      </c>
      <c r="E13" s="50" t="s">
        <v>28</v>
      </c>
      <c r="F13" s="50" t="s">
        <v>20</v>
      </c>
      <c r="G13" s="50">
        <v>6</v>
      </c>
      <c r="H13" s="34">
        <v>181</v>
      </c>
      <c r="I13" s="34"/>
      <c r="J13" s="34">
        <v>20</v>
      </c>
      <c r="K13" s="34">
        <f>G13*H13+I13+J13</f>
        <v>1106</v>
      </c>
      <c r="L13" s="50" t="s">
        <v>242</v>
      </c>
    </row>
    <row r="14" spans="1:12" s="15" customFormat="1" ht="15" customHeight="1">
      <c r="A14" s="47">
        <f t="shared" si="0"/>
        <v>7</v>
      </c>
      <c r="B14" s="48" t="s">
        <v>69</v>
      </c>
      <c r="C14" s="49" t="s">
        <v>74</v>
      </c>
      <c r="D14" s="49">
        <f>VLOOKUP(C14,[1]Bill!$B$2:$E$157,4,0)</f>
        <v>8347033051</v>
      </c>
      <c r="E14" s="50" t="s">
        <v>28</v>
      </c>
      <c r="F14" s="50" t="s">
        <v>71</v>
      </c>
      <c r="G14" s="50">
        <v>4</v>
      </c>
      <c r="H14" s="34">
        <v>38</v>
      </c>
      <c r="I14" s="34"/>
      <c r="J14" s="34">
        <v>20</v>
      </c>
      <c r="K14" s="34">
        <f>G14*H14+I14+J14</f>
        <v>172</v>
      </c>
      <c r="L14" s="50" t="s">
        <v>14</v>
      </c>
    </row>
    <row r="15" spans="1:12" s="15" customFormat="1" ht="15" customHeight="1">
      <c r="A15" s="47">
        <f t="shared" si="0"/>
        <v>8</v>
      </c>
      <c r="B15" s="48" t="s">
        <v>69</v>
      </c>
      <c r="C15" s="49" t="s">
        <v>75</v>
      </c>
      <c r="D15" s="49">
        <f>VLOOKUP(C15,[1]Bill!$B$2:$E$157,4,0)</f>
        <v>8347033116</v>
      </c>
      <c r="E15" s="50" t="s">
        <v>28</v>
      </c>
      <c r="F15" s="50" t="s">
        <v>243</v>
      </c>
      <c r="G15" s="50">
        <v>10</v>
      </c>
      <c r="H15" s="34">
        <v>75</v>
      </c>
      <c r="I15" s="34"/>
      <c r="J15" s="34">
        <v>20</v>
      </c>
      <c r="K15" s="34">
        <f>G15*H15+I15+J15</f>
        <v>770</v>
      </c>
      <c r="L15" s="50" t="s">
        <v>244</v>
      </c>
    </row>
    <row r="16" spans="1:12" s="15" customFormat="1" ht="15" customHeight="1">
      <c r="A16" s="47">
        <f t="shared" si="0"/>
        <v>9</v>
      </c>
      <c r="B16" s="48" t="s">
        <v>69</v>
      </c>
      <c r="C16" s="49" t="s">
        <v>76</v>
      </c>
      <c r="D16" s="49">
        <f>VLOOKUP(C16,[1]Bill!$B$2:$E$157,4,0)</f>
        <v>8347033078</v>
      </c>
      <c r="E16" s="50" t="s">
        <v>28</v>
      </c>
      <c r="F16" s="50" t="s">
        <v>29</v>
      </c>
      <c r="G16" s="50">
        <v>5</v>
      </c>
      <c r="H16" s="34">
        <v>38</v>
      </c>
      <c r="I16" s="34"/>
      <c r="J16" s="34">
        <v>20</v>
      </c>
      <c r="K16" s="34">
        <f>G16*H16+I16+J16</f>
        <v>210</v>
      </c>
      <c r="L16" s="50" t="s">
        <v>15</v>
      </c>
    </row>
    <row r="17" spans="1:12" s="15" customFormat="1" ht="15" customHeight="1">
      <c r="A17" s="47">
        <f t="shared" si="0"/>
        <v>10</v>
      </c>
      <c r="B17" s="48" t="s">
        <v>69</v>
      </c>
      <c r="C17" s="49" t="s">
        <v>77</v>
      </c>
      <c r="D17" s="49">
        <f>VLOOKUP(C17,[1]Bill!$B$2:$E$157,4,0)</f>
        <v>8347033115</v>
      </c>
      <c r="E17" s="50" t="s">
        <v>28</v>
      </c>
      <c r="F17" s="50" t="s">
        <v>19</v>
      </c>
      <c r="G17" s="50">
        <v>19</v>
      </c>
      <c r="H17" s="34">
        <v>38</v>
      </c>
      <c r="I17" s="34"/>
      <c r="J17" s="34">
        <v>20</v>
      </c>
      <c r="K17" s="34">
        <f>G17*H17+I17+J17</f>
        <v>742</v>
      </c>
      <c r="L17" s="50" t="s">
        <v>15</v>
      </c>
    </row>
    <row r="18" spans="1:12" s="15" customFormat="1" ht="15" customHeight="1">
      <c r="A18" s="47">
        <f t="shared" si="0"/>
        <v>11</v>
      </c>
      <c r="B18" s="48" t="s">
        <v>69</v>
      </c>
      <c r="C18" s="49" t="s">
        <v>78</v>
      </c>
      <c r="D18" s="49">
        <f>VLOOKUP(C18,[1]Bill!$B$2:$E$157,4,0)</f>
        <v>8347033088</v>
      </c>
      <c r="E18" s="50" t="s">
        <v>28</v>
      </c>
      <c r="F18" s="50" t="s">
        <v>26</v>
      </c>
      <c r="G18" s="50">
        <v>9</v>
      </c>
      <c r="H18" s="34">
        <v>38</v>
      </c>
      <c r="I18" s="34"/>
      <c r="J18" s="34">
        <v>20</v>
      </c>
      <c r="K18" s="34">
        <f>G18*H18+I18+J18</f>
        <v>362</v>
      </c>
      <c r="L18" s="50" t="s">
        <v>14</v>
      </c>
    </row>
    <row r="19" spans="1:12" s="15" customFormat="1" ht="15" customHeight="1">
      <c r="A19" s="47">
        <f t="shared" si="0"/>
        <v>12</v>
      </c>
      <c r="B19" s="48" t="s">
        <v>79</v>
      </c>
      <c r="C19" s="49" t="s">
        <v>80</v>
      </c>
      <c r="D19" s="49">
        <f>VLOOKUP(C19,[1]Bill!$B$2:$E$157,4,0)</f>
        <v>8347033194</v>
      </c>
      <c r="E19" s="50" t="s">
        <v>28</v>
      </c>
      <c r="F19" s="50" t="s">
        <v>243</v>
      </c>
      <c r="G19" s="50">
        <v>75</v>
      </c>
      <c r="H19" s="34">
        <v>40</v>
      </c>
      <c r="I19" s="34"/>
      <c r="J19" s="34">
        <v>20</v>
      </c>
      <c r="K19" s="34">
        <f>G19*H19+I19+J19</f>
        <v>3020</v>
      </c>
      <c r="L19" s="50" t="s">
        <v>15</v>
      </c>
    </row>
    <row r="20" spans="1:12" s="15" customFormat="1" ht="15" customHeight="1">
      <c r="A20" s="47">
        <f t="shared" si="0"/>
        <v>13</v>
      </c>
      <c r="B20" s="48" t="s">
        <v>79</v>
      </c>
      <c r="C20" s="49" t="s">
        <v>81</v>
      </c>
      <c r="D20" s="49">
        <f>VLOOKUP(C20,[1]Bill!$B$2:$E$157,4,0)</f>
        <v>8347033197</v>
      </c>
      <c r="E20" s="50" t="s">
        <v>28</v>
      </c>
      <c r="F20" s="50" t="s">
        <v>243</v>
      </c>
      <c r="G20" s="50">
        <v>147</v>
      </c>
      <c r="H20" s="34">
        <v>40</v>
      </c>
      <c r="I20" s="34"/>
      <c r="J20" s="34">
        <v>20</v>
      </c>
      <c r="K20" s="34">
        <f>G20*H20+I20+J20</f>
        <v>5900</v>
      </c>
      <c r="L20" s="50" t="s">
        <v>15</v>
      </c>
    </row>
    <row r="21" spans="1:12" s="15" customFormat="1" ht="15" customHeight="1">
      <c r="A21" s="47">
        <f t="shared" si="0"/>
        <v>14</v>
      </c>
      <c r="B21" s="48" t="s">
        <v>82</v>
      </c>
      <c r="C21" s="49" t="s">
        <v>83</v>
      </c>
      <c r="D21" s="49">
        <f>VLOOKUP(C21,[1]Bill!$B$2:$E$157,4,0)</f>
        <v>8347033274</v>
      </c>
      <c r="E21" s="50" t="s">
        <v>28</v>
      </c>
      <c r="F21" s="50" t="s">
        <v>66</v>
      </c>
      <c r="G21" s="50">
        <v>7</v>
      </c>
      <c r="H21" s="34">
        <v>43</v>
      </c>
      <c r="I21" s="34"/>
      <c r="J21" s="34">
        <v>20</v>
      </c>
      <c r="K21" s="34">
        <f>G21*H21+I21+J21</f>
        <v>321</v>
      </c>
      <c r="L21" s="50" t="s">
        <v>15</v>
      </c>
    </row>
    <row r="22" spans="1:12" s="15" customFormat="1" ht="15" customHeight="1">
      <c r="A22" s="47">
        <f t="shared" si="0"/>
        <v>15</v>
      </c>
      <c r="B22" s="48" t="s">
        <v>82</v>
      </c>
      <c r="C22" s="49" t="s">
        <v>84</v>
      </c>
      <c r="D22" s="49">
        <f>VLOOKUP(C22,[1]Bill!$B$2:$E$157,4,0)</f>
        <v>8347033277</v>
      </c>
      <c r="E22" s="50" t="s">
        <v>28</v>
      </c>
      <c r="F22" s="50" t="s">
        <v>66</v>
      </c>
      <c r="G22" s="50">
        <v>15</v>
      </c>
      <c r="H22" s="34">
        <v>43</v>
      </c>
      <c r="I22" s="34"/>
      <c r="J22" s="34">
        <v>20</v>
      </c>
      <c r="K22" s="34">
        <f>G22*H22+I22+J22</f>
        <v>665</v>
      </c>
      <c r="L22" s="50" t="s">
        <v>15</v>
      </c>
    </row>
    <row r="23" spans="1:12" s="15" customFormat="1" ht="15" customHeight="1">
      <c r="A23" s="47">
        <f t="shared" si="0"/>
        <v>16</v>
      </c>
      <c r="B23" s="48" t="s">
        <v>82</v>
      </c>
      <c r="C23" s="49" t="s">
        <v>85</v>
      </c>
      <c r="D23" s="49">
        <f>VLOOKUP(C23,[1]Bill!$B$2:$E$157,4,0)</f>
        <v>8347033242</v>
      </c>
      <c r="E23" s="50" t="s">
        <v>28</v>
      </c>
      <c r="F23" s="50" t="s">
        <v>37</v>
      </c>
      <c r="G23" s="50">
        <v>34</v>
      </c>
      <c r="H23" s="34">
        <v>38</v>
      </c>
      <c r="I23" s="34">
        <v>800</v>
      </c>
      <c r="J23" s="34">
        <v>20</v>
      </c>
      <c r="K23" s="34">
        <f>G23*H23+I23+J23</f>
        <v>2112</v>
      </c>
      <c r="L23" s="50" t="s">
        <v>245</v>
      </c>
    </row>
    <row r="24" spans="1:12" s="15" customFormat="1" ht="15" customHeight="1">
      <c r="A24" s="47">
        <f t="shared" si="0"/>
        <v>17</v>
      </c>
      <c r="B24" s="48" t="s">
        <v>82</v>
      </c>
      <c r="C24" s="49" t="s">
        <v>86</v>
      </c>
      <c r="D24" s="49">
        <f>VLOOKUP(C24,[1]Bill!$B$2:$E$157,4,0)</f>
        <v>8347033263</v>
      </c>
      <c r="E24" s="50" t="s">
        <v>28</v>
      </c>
      <c r="F24" s="50" t="s">
        <v>20</v>
      </c>
      <c r="G24" s="50">
        <v>8</v>
      </c>
      <c r="H24" s="34">
        <v>38</v>
      </c>
      <c r="I24" s="34"/>
      <c r="J24" s="34">
        <v>20</v>
      </c>
      <c r="K24" s="34">
        <f>G24*H24+I24+J24</f>
        <v>324</v>
      </c>
      <c r="L24" s="50" t="s">
        <v>15</v>
      </c>
    </row>
    <row r="25" spans="1:12" s="15" customFormat="1" ht="15" customHeight="1">
      <c r="A25" s="47">
        <f t="shared" si="0"/>
        <v>18</v>
      </c>
      <c r="B25" s="48" t="s">
        <v>82</v>
      </c>
      <c r="C25" s="49" t="s">
        <v>87</v>
      </c>
      <c r="D25" s="49">
        <f>VLOOKUP(C25,[1]Bill!$B$2:$E$157,4,0)</f>
        <v>8347033285</v>
      </c>
      <c r="E25" s="50" t="s">
        <v>28</v>
      </c>
      <c r="F25" s="50" t="s">
        <v>23</v>
      </c>
      <c r="G25" s="50">
        <v>24</v>
      </c>
      <c r="H25" s="34">
        <v>65</v>
      </c>
      <c r="I25" s="34"/>
      <c r="J25" s="34">
        <v>20</v>
      </c>
      <c r="K25" s="34">
        <f>G25*H25+I25+J25</f>
        <v>1580</v>
      </c>
      <c r="L25" s="50" t="s">
        <v>244</v>
      </c>
    </row>
    <row r="26" spans="1:12" s="15" customFormat="1" ht="15" customHeight="1">
      <c r="A26" s="47">
        <f t="shared" si="0"/>
        <v>19</v>
      </c>
      <c r="B26" s="48" t="s">
        <v>82</v>
      </c>
      <c r="C26" s="49" t="s">
        <v>88</v>
      </c>
      <c r="D26" s="49">
        <f>VLOOKUP(C26,[1]Bill!$B$2:$E$157,4,0)</f>
        <v>8347033280</v>
      </c>
      <c r="E26" s="50" t="s">
        <v>28</v>
      </c>
      <c r="F26" s="50" t="s">
        <v>243</v>
      </c>
      <c r="G26" s="50">
        <v>80</v>
      </c>
      <c r="H26" s="34">
        <v>40</v>
      </c>
      <c r="I26" s="34"/>
      <c r="J26" s="34">
        <v>20</v>
      </c>
      <c r="K26" s="34">
        <f>G26*H26+I26+J26</f>
        <v>3220</v>
      </c>
      <c r="L26" s="50" t="s">
        <v>15</v>
      </c>
    </row>
    <row r="27" spans="1:12" s="15" customFormat="1" ht="15" customHeight="1">
      <c r="A27" s="47">
        <f t="shared" si="0"/>
        <v>20</v>
      </c>
      <c r="B27" s="48" t="s">
        <v>82</v>
      </c>
      <c r="C27" s="49" t="s">
        <v>89</v>
      </c>
      <c r="D27" s="49">
        <f>VLOOKUP(C27,[1]Bill!$B$2:$E$157,4,0)</f>
        <v>8347033291</v>
      </c>
      <c r="E27" s="50" t="s">
        <v>28</v>
      </c>
      <c r="F27" s="50" t="s">
        <v>243</v>
      </c>
      <c r="G27" s="50">
        <v>125</v>
      </c>
      <c r="H27" s="34">
        <v>40</v>
      </c>
      <c r="I27" s="34"/>
      <c r="J27" s="34">
        <v>20</v>
      </c>
      <c r="K27" s="34">
        <f>G27*H27+I27+J27</f>
        <v>5020</v>
      </c>
      <c r="L27" s="50" t="s">
        <v>15</v>
      </c>
    </row>
    <row r="28" spans="1:12" s="15" customFormat="1" ht="15" customHeight="1">
      <c r="A28" s="47">
        <f t="shared" si="0"/>
        <v>21</v>
      </c>
      <c r="B28" s="48" t="s">
        <v>90</v>
      </c>
      <c r="C28" s="49" t="s">
        <v>91</v>
      </c>
      <c r="D28" s="49">
        <f>VLOOKUP(C28,[1]Bill!$B$2:$E$157,4,0)</f>
        <v>8347033341</v>
      </c>
      <c r="E28" s="50" t="s">
        <v>28</v>
      </c>
      <c r="F28" s="50" t="s">
        <v>25</v>
      </c>
      <c r="G28" s="50">
        <v>6</v>
      </c>
      <c r="H28" s="34">
        <v>45</v>
      </c>
      <c r="I28" s="34"/>
      <c r="J28" s="34">
        <v>20</v>
      </c>
      <c r="K28" s="34">
        <f>G28*H28+I28+J28</f>
        <v>290</v>
      </c>
      <c r="L28" s="50" t="s">
        <v>14</v>
      </c>
    </row>
    <row r="29" spans="1:12" s="15" customFormat="1" ht="15" customHeight="1">
      <c r="A29" s="47">
        <f t="shared" si="0"/>
        <v>22</v>
      </c>
      <c r="B29" s="48" t="s">
        <v>90</v>
      </c>
      <c r="C29" s="49" t="s">
        <v>92</v>
      </c>
      <c r="D29" s="49">
        <f>VLOOKUP(C29,[1]Bill!$B$2:$E$157,4,0)</f>
        <v>8347033346</v>
      </c>
      <c r="E29" s="50" t="s">
        <v>28</v>
      </c>
      <c r="F29" s="50" t="s">
        <v>25</v>
      </c>
      <c r="G29" s="50">
        <v>11</v>
      </c>
      <c r="H29" s="34">
        <v>45</v>
      </c>
      <c r="I29" s="34"/>
      <c r="J29" s="34">
        <v>20</v>
      </c>
      <c r="K29" s="34">
        <f>G29*H29+I29+J29</f>
        <v>515</v>
      </c>
      <c r="L29" s="50" t="s">
        <v>14</v>
      </c>
    </row>
    <row r="30" spans="1:12" s="15" customFormat="1" ht="15" customHeight="1">
      <c r="A30" s="47">
        <f t="shared" si="0"/>
        <v>23</v>
      </c>
      <c r="B30" s="48" t="s">
        <v>90</v>
      </c>
      <c r="C30" s="49" t="s">
        <v>93</v>
      </c>
      <c r="D30" s="49">
        <f>VLOOKUP(C30,[1]Bill!$B$2:$E$157,4,0)</f>
        <v>8347033343</v>
      </c>
      <c r="E30" s="50" t="s">
        <v>28</v>
      </c>
      <c r="F30" s="50" t="s">
        <v>25</v>
      </c>
      <c r="G30" s="50">
        <v>50</v>
      </c>
      <c r="H30" s="34">
        <v>40</v>
      </c>
      <c r="I30" s="34"/>
      <c r="J30" s="34">
        <v>20</v>
      </c>
      <c r="K30" s="34">
        <f>G30*H30+I30+J30</f>
        <v>2020</v>
      </c>
      <c r="L30" s="50" t="s">
        <v>14</v>
      </c>
    </row>
    <row r="31" spans="1:12" s="15" customFormat="1" ht="15" customHeight="1">
      <c r="A31" s="47">
        <f t="shared" si="0"/>
        <v>24</v>
      </c>
      <c r="B31" s="48" t="s">
        <v>90</v>
      </c>
      <c r="C31" s="49" t="s">
        <v>94</v>
      </c>
      <c r="D31" s="49">
        <f>VLOOKUP(C31,[1]Bill!$B$2:$E$157,4,0)</f>
        <v>8347033342</v>
      </c>
      <c r="E31" s="50" t="s">
        <v>28</v>
      </c>
      <c r="F31" s="50" t="s">
        <v>25</v>
      </c>
      <c r="G31" s="50">
        <v>6</v>
      </c>
      <c r="H31" s="34">
        <v>45</v>
      </c>
      <c r="I31" s="34"/>
      <c r="J31" s="34">
        <v>20</v>
      </c>
      <c r="K31" s="34">
        <f>G31*H31+I31+J31</f>
        <v>290</v>
      </c>
      <c r="L31" s="50" t="s">
        <v>14</v>
      </c>
    </row>
    <row r="32" spans="1:12" s="15" customFormat="1" ht="15" customHeight="1">
      <c r="A32" s="47">
        <f t="shared" si="0"/>
        <v>25</v>
      </c>
      <c r="B32" s="48" t="s">
        <v>90</v>
      </c>
      <c r="C32" s="49" t="s">
        <v>95</v>
      </c>
      <c r="D32" s="49">
        <f>VLOOKUP(C32,[1]Bill!$B$2:$E$157,4,0)</f>
        <v>8347033344</v>
      </c>
      <c r="E32" s="50" t="s">
        <v>28</v>
      </c>
      <c r="F32" s="50" t="s">
        <v>25</v>
      </c>
      <c r="G32" s="50">
        <v>17</v>
      </c>
      <c r="H32" s="34">
        <v>45</v>
      </c>
      <c r="I32" s="34"/>
      <c r="J32" s="34">
        <v>20</v>
      </c>
      <c r="K32" s="34">
        <f>G32*H32+I32+J32</f>
        <v>785</v>
      </c>
      <c r="L32" s="50" t="s">
        <v>14</v>
      </c>
    </row>
    <row r="33" spans="1:12" s="15" customFormat="1" ht="15" customHeight="1">
      <c r="A33" s="47">
        <f t="shared" si="0"/>
        <v>26</v>
      </c>
      <c r="B33" s="48" t="s">
        <v>96</v>
      </c>
      <c r="C33" s="49" t="s">
        <v>97</v>
      </c>
      <c r="D33" s="49">
        <f>VLOOKUP(C33,[1]Bill!$B$2:$E$157,4,0)</f>
        <v>8347033369</v>
      </c>
      <c r="E33" s="50" t="s">
        <v>28</v>
      </c>
      <c r="F33" s="50" t="s">
        <v>29</v>
      </c>
      <c r="G33" s="50">
        <v>2</v>
      </c>
      <c r="H33" s="34">
        <v>65</v>
      </c>
      <c r="I33" s="34"/>
      <c r="J33" s="34">
        <v>20</v>
      </c>
      <c r="K33" s="34">
        <f>G33*H33+I33+J33</f>
        <v>150</v>
      </c>
      <c r="L33" s="50" t="s">
        <v>35</v>
      </c>
    </row>
    <row r="34" spans="1:12" s="15" customFormat="1" ht="15" customHeight="1">
      <c r="A34" s="47">
        <f t="shared" si="0"/>
        <v>27</v>
      </c>
      <c r="B34" s="48" t="s">
        <v>96</v>
      </c>
      <c r="C34" s="49" t="s">
        <v>98</v>
      </c>
      <c r="D34" s="49">
        <f>VLOOKUP(C34,[1]Bill!$B$2:$E$157,4,0)</f>
        <v>8347033368</v>
      </c>
      <c r="E34" s="50" t="s">
        <v>28</v>
      </c>
      <c r="F34" s="50" t="s">
        <v>29</v>
      </c>
      <c r="G34" s="50">
        <v>11</v>
      </c>
      <c r="H34" s="34">
        <v>65</v>
      </c>
      <c r="I34" s="34"/>
      <c r="J34" s="34">
        <v>20</v>
      </c>
      <c r="K34" s="34">
        <f>G34*H34+I34+J34</f>
        <v>735</v>
      </c>
      <c r="L34" s="50" t="s">
        <v>244</v>
      </c>
    </row>
    <row r="35" spans="1:12" s="15" customFormat="1" ht="15" customHeight="1">
      <c r="A35" s="47">
        <f t="shared" si="0"/>
        <v>28</v>
      </c>
      <c r="B35" s="48" t="s">
        <v>96</v>
      </c>
      <c r="C35" s="49" t="s">
        <v>99</v>
      </c>
      <c r="D35" s="49">
        <f>VLOOKUP(C35,[1]Bill!$B$2:$E$157,4,0)</f>
        <v>8347033365</v>
      </c>
      <c r="E35" s="50" t="s">
        <v>28</v>
      </c>
      <c r="F35" s="50" t="s">
        <v>29</v>
      </c>
      <c r="G35" s="50">
        <v>4</v>
      </c>
      <c r="H35" s="34">
        <v>65</v>
      </c>
      <c r="I35" s="34"/>
      <c r="J35" s="34">
        <v>20</v>
      </c>
      <c r="K35" s="34">
        <f>G35*H35+I35+J35</f>
        <v>280</v>
      </c>
      <c r="L35" s="50" t="s">
        <v>35</v>
      </c>
    </row>
    <row r="36" spans="1:12" s="15" customFormat="1" ht="15" customHeight="1">
      <c r="A36" s="47">
        <f t="shared" si="0"/>
        <v>29</v>
      </c>
      <c r="B36" s="48" t="s">
        <v>96</v>
      </c>
      <c r="C36" s="49" t="s">
        <v>100</v>
      </c>
      <c r="D36" s="49">
        <f>VLOOKUP(C36,[1]Bill!$B$2:$E$157,4,0)</f>
        <v>8347033371</v>
      </c>
      <c r="E36" s="50" t="s">
        <v>28</v>
      </c>
      <c r="F36" s="50" t="s">
        <v>29</v>
      </c>
      <c r="G36" s="50">
        <v>9</v>
      </c>
      <c r="H36" s="34">
        <v>65</v>
      </c>
      <c r="I36" s="34"/>
      <c r="J36" s="34">
        <v>20</v>
      </c>
      <c r="K36" s="34">
        <f>G36*H36+I36+J36</f>
        <v>605</v>
      </c>
      <c r="L36" s="50" t="s">
        <v>244</v>
      </c>
    </row>
    <row r="37" spans="1:12" s="15" customFormat="1" ht="15" customHeight="1">
      <c r="A37" s="47">
        <f t="shared" si="0"/>
        <v>30</v>
      </c>
      <c r="B37" s="48" t="s">
        <v>96</v>
      </c>
      <c r="C37" s="49" t="s">
        <v>101</v>
      </c>
      <c r="D37" s="49">
        <f>VLOOKUP(C37,[1]Bill!$B$2:$E$157,4,0)</f>
        <v>8347033377</v>
      </c>
      <c r="E37" s="50" t="s">
        <v>28</v>
      </c>
      <c r="F37" s="50" t="s">
        <v>29</v>
      </c>
      <c r="G37" s="50">
        <v>1</v>
      </c>
      <c r="H37" s="34">
        <v>65</v>
      </c>
      <c r="I37" s="34"/>
      <c r="J37" s="34">
        <v>20</v>
      </c>
      <c r="K37" s="34">
        <f>G37*H37+I37+J37</f>
        <v>85</v>
      </c>
      <c r="L37" s="50" t="s">
        <v>35</v>
      </c>
    </row>
    <row r="38" spans="1:12" s="15" customFormat="1" ht="15" customHeight="1">
      <c r="A38" s="47">
        <f t="shared" si="0"/>
        <v>31</v>
      </c>
      <c r="B38" s="48" t="s">
        <v>96</v>
      </c>
      <c r="C38" s="49" t="s">
        <v>102</v>
      </c>
      <c r="D38" s="49">
        <f>VLOOKUP(C38,[1]Bill!$B$2:$E$157,4,0)</f>
        <v>8347033358</v>
      </c>
      <c r="E38" s="50" t="s">
        <v>28</v>
      </c>
      <c r="F38" s="50" t="s">
        <v>32</v>
      </c>
      <c r="G38" s="50">
        <v>17</v>
      </c>
      <c r="H38" s="34">
        <v>40</v>
      </c>
      <c r="I38" s="34"/>
      <c r="J38" s="34">
        <v>20</v>
      </c>
      <c r="K38" s="34">
        <f>G38*H38+I38+J38</f>
        <v>700</v>
      </c>
      <c r="L38" s="50" t="s">
        <v>15</v>
      </c>
    </row>
    <row r="39" spans="1:12" s="15" customFormat="1" ht="15" customHeight="1">
      <c r="A39" s="47">
        <f t="shared" si="0"/>
        <v>32</v>
      </c>
      <c r="B39" s="48" t="s">
        <v>96</v>
      </c>
      <c r="C39" s="49" t="s">
        <v>103</v>
      </c>
      <c r="D39" s="49">
        <f>VLOOKUP(C39,[1]Bill!$B$2:$E$157,4,0)</f>
        <v>8347033374</v>
      </c>
      <c r="E39" s="50" t="s">
        <v>28</v>
      </c>
      <c r="F39" s="50" t="s">
        <v>38</v>
      </c>
      <c r="G39" s="50">
        <v>17</v>
      </c>
      <c r="H39" s="34">
        <v>38</v>
      </c>
      <c r="I39" s="34"/>
      <c r="J39" s="34">
        <v>20</v>
      </c>
      <c r="K39" s="34">
        <f>G39*H39+I39+J39</f>
        <v>666</v>
      </c>
      <c r="L39" s="50" t="s">
        <v>14</v>
      </c>
    </row>
    <row r="40" spans="1:12" s="15" customFormat="1" ht="15" customHeight="1">
      <c r="A40" s="47">
        <f t="shared" si="0"/>
        <v>33</v>
      </c>
      <c r="B40" s="48" t="s">
        <v>96</v>
      </c>
      <c r="C40" s="49" t="s">
        <v>104</v>
      </c>
      <c r="D40" s="49">
        <f>VLOOKUP(C40,[1]Bill!$B$2:$E$157,4,0)</f>
        <v>8347033395</v>
      </c>
      <c r="E40" s="50" t="s">
        <v>28</v>
      </c>
      <c r="F40" s="50" t="s">
        <v>21</v>
      </c>
      <c r="G40" s="50">
        <v>2</v>
      </c>
      <c r="H40" s="34">
        <v>50</v>
      </c>
      <c r="I40" s="34"/>
      <c r="J40" s="34">
        <v>20</v>
      </c>
      <c r="K40" s="34">
        <f>G40*H40+I40+J40</f>
        <v>120</v>
      </c>
      <c r="L40" s="50" t="s">
        <v>35</v>
      </c>
    </row>
    <row r="41" spans="1:12" s="15" customFormat="1" ht="15" customHeight="1">
      <c r="A41" s="47">
        <f t="shared" si="0"/>
        <v>34</v>
      </c>
      <c r="B41" s="48" t="s">
        <v>96</v>
      </c>
      <c r="C41" s="49" t="s">
        <v>105</v>
      </c>
      <c r="D41" s="49">
        <f>VLOOKUP(C41,[1]Bill!$B$2:$E$157,4,0)</f>
        <v>8347033389</v>
      </c>
      <c r="E41" s="50" t="s">
        <v>28</v>
      </c>
      <c r="F41" s="50" t="s">
        <v>66</v>
      </c>
      <c r="G41" s="50">
        <v>4</v>
      </c>
      <c r="H41" s="34">
        <v>58</v>
      </c>
      <c r="I41" s="34"/>
      <c r="J41" s="34">
        <v>20</v>
      </c>
      <c r="K41" s="34">
        <f>G41*H41+I41+J41</f>
        <v>252</v>
      </c>
      <c r="L41" s="50" t="s">
        <v>244</v>
      </c>
    </row>
    <row r="42" spans="1:12" s="15" customFormat="1" ht="15" customHeight="1">
      <c r="A42" s="47">
        <f t="shared" si="0"/>
        <v>35</v>
      </c>
      <c r="B42" s="48" t="s">
        <v>96</v>
      </c>
      <c r="C42" s="49" t="s">
        <v>106</v>
      </c>
      <c r="D42" s="49">
        <f>VLOOKUP(C42,[1]Bill!$B$2:$E$157,4,0)</f>
        <v>8347033392</v>
      </c>
      <c r="E42" s="50" t="s">
        <v>28</v>
      </c>
      <c r="F42" s="50" t="s">
        <v>29</v>
      </c>
      <c r="G42" s="50">
        <v>2</v>
      </c>
      <c r="H42" s="34">
        <v>65</v>
      </c>
      <c r="I42" s="34"/>
      <c r="J42" s="34">
        <v>20</v>
      </c>
      <c r="K42" s="34">
        <f>G42*H42+I42+J42</f>
        <v>150</v>
      </c>
      <c r="L42" s="50" t="s">
        <v>244</v>
      </c>
    </row>
    <row r="43" spans="1:12" s="15" customFormat="1" ht="15" customHeight="1">
      <c r="A43" s="47">
        <f t="shared" si="0"/>
        <v>36</v>
      </c>
      <c r="B43" s="48" t="s">
        <v>96</v>
      </c>
      <c r="C43" s="49" t="s">
        <v>107</v>
      </c>
      <c r="D43" s="49">
        <f>VLOOKUP(C43,[1]Bill!$B$2:$E$157,4,0)</f>
        <v>8347033391</v>
      </c>
      <c r="E43" s="50" t="s">
        <v>28</v>
      </c>
      <c r="F43" s="50" t="s">
        <v>29</v>
      </c>
      <c r="G43" s="50">
        <v>1</v>
      </c>
      <c r="H43" s="34">
        <v>65</v>
      </c>
      <c r="I43" s="34"/>
      <c r="J43" s="34">
        <v>20</v>
      </c>
      <c r="K43" s="34">
        <f>G43*H43+I43+J43</f>
        <v>85</v>
      </c>
      <c r="L43" s="50" t="s">
        <v>244</v>
      </c>
    </row>
    <row r="44" spans="1:12" s="15" customFormat="1" ht="15" customHeight="1">
      <c r="A44" s="47">
        <f t="shared" si="0"/>
        <v>37</v>
      </c>
      <c r="B44" s="48" t="s">
        <v>96</v>
      </c>
      <c r="C44" s="49" t="s">
        <v>108</v>
      </c>
      <c r="D44" s="49">
        <f>VLOOKUP(C44,[1]Bill!$B$2:$E$157,4,0)</f>
        <v>8347033398</v>
      </c>
      <c r="E44" s="50" t="s">
        <v>28</v>
      </c>
      <c r="F44" s="50" t="s">
        <v>243</v>
      </c>
      <c r="G44" s="50">
        <v>6</v>
      </c>
      <c r="H44" s="34">
        <v>40</v>
      </c>
      <c r="I44" s="34"/>
      <c r="J44" s="34">
        <v>20</v>
      </c>
      <c r="K44" s="34">
        <f>G44*H44+I44+J44</f>
        <v>260</v>
      </c>
      <c r="L44" s="50" t="s">
        <v>15</v>
      </c>
    </row>
    <row r="45" spans="1:12" s="15" customFormat="1" ht="15" customHeight="1">
      <c r="A45" s="47">
        <f t="shared" si="0"/>
        <v>38</v>
      </c>
      <c r="B45" s="48" t="s">
        <v>96</v>
      </c>
      <c r="C45" s="49" t="s">
        <v>109</v>
      </c>
      <c r="D45" s="49">
        <f>VLOOKUP(C45,[1]Bill!$B$2:$E$157,4,0)</f>
        <v>8347033408</v>
      </c>
      <c r="E45" s="50" t="s">
        <v>28</v>
      </c>
      <c r="F45" s="50" t="s">
        <v>243</v>
      </c>
      <c r="G45" s="50">
        <v>20</v>
      </c>
      <c r="H45" s="34">
        <v>40</v>
      </c>
      <c r="I45" s="34"/>
      <c r="J45" s="34">
        <v>20</v>
      </c>
      <c r="K45" s="34">
        <f>G45*H45+I45+J45</f>
        <v>820</v>
      </c>
      <c r="L45" s="50" t="s">
        <v>15</v>
      </c>
    </row>
    <row r="46" spans="1:12" s="15" customFormat="1" ht="15" customHeight="1">
      <c r="A46" s="47">
        <f t="shared" si="0"/>
        <v>39</v>
      </c>
      <c r="B46" s="48" t="s">
        <v>96</v>
      </c>
      <c r="C46" s="49" t="s">
        <v>110</v>
      </c>
      <c r="D46" s="49">
        <f>VLOOKUP(C46,[1]Bill!$B$2:$E$157,4,0)</f>
        <v>8347033409</v>
      </c>
      <c r="E46" s="50" t="s">
        <v>28</v>
      </c>
      <c r="F46" s="50" t="s">
        <v>243</v>
      </c>
      <c r="G46" s="50">
        <v>13</v>
      </c>
      <c r="H46" s="34">
        <v>181</v>
      </c>
      <c r="I46" s="34"/>
      <c r="J46" s="34">
        <v>20</v>
      </c>
      <c r="K46" s="34">
        <f>G46*H46+I46+J46</f>
        <v>2373</v>
      </c>
      <c r="L46" s="50" t="s">
        <v>242</v>
      </c>
    </row>
    <row r="47" spans="1:12" s="15" customFormat="1" ht="15" customHeight="1">
      <c r="A47" s="47"/>
      <c r="B47" s="48" t="s">
        <v>96</v>
      </c>
      <c r="C47" s="49" t="s">
        <v>110</v>
      </c>
      <c r="D47" s="49">
        <f>VLOOKUP(C47,[1]Bill!$B$2:$E$157,4,0)</f>
        <v>8347033409</v>
      </c>
      <c r="E47" s="50" t="s">
        <v>28</v>
      </c>
      <c r="F47" s="50" t="s">
        <v>243</v>
      </c>
      <c r="G47" s="50">
        <v>5</v>
      </c>
      <c r="H47" s="34">
        <v>114</v>
      </c>
      <c r="I47" s="34"/>
      <c r="J47" s="34">
        <v>0</v>
      </c>
      <c r="K47" s="34">
        <f>G47*H47+I47+J47</f>
        <v>570</v>
      </c>
      <c r="L47" s="50" t="s">
        <v>246</v>
      </c>
    </row>
    <row r="48" spans="1:12" s="15" customFormat="1" ht="15" customHeight="1">
      <c r="A48" s="47">
        <v>40</v>
      </c>
      <c r="B48" s="48" t="s">
        <v>111</v>
      </c>
      <c r="C48" s="49" t="s">
        <v>112</v>
      </c>
      <c r="D48" s="49">
        <f>VLOOKUP(C48,[1]Bill!$B$2:$E$157,4,0)</f>
        <v>8347033448</v>
      </c>
      <c r="E48" s="50" t="s">
        <v>28</v>
      </c>
      <c r="F48" s="50" t="s">
        <v>29</v>
      </c>
      <c r="G48" s="50">
        <v>102</v>
      </c>
      <c r="H48" s="34">
        <v>38</v>
      </c>
      <c r="I48" s="34"/>
      <c r="J48" s="34">
        <v>20</v>
      </c>
      <c r="K48" s="34">
        <f>G48*H48+I48+J48</f>
        <v>3896</v>
      </c>
      <c r="L48" s="50" t="s">
        <v>15</v>
      </c>
    </row>
    <row r="49" spans="1:12" s="15" customFormat="1" ht="15" customHeight="1">
      <c r="A49" s="47">
        <f t="shared" si="0"/>
        <v>41</v>
      </c>
      <c r="B49" s="48" t="s">
        <v>113</v>
      </c>
      <c r="C49" s="49" t="s">
        <v>114</v>
      </c>
      <c r="D49" s="49">
        <f>VLOOKUP(C49,[1]Bill!$B$2:$E$157,4,0)</f>
        <v>8347033568</v>
      </c>
      <c r="E49" s="50" t="s">
        <v>28</v>
      </c>
      <c r="F49" s="50" t="s">
        <v>243</v>
      </c>
      <c r="G49" s="50">
        <v>75</v>
      </c>
      <c r="H49" s="34">
        <v>40</v>
      </c>
      <c r="I49" s="34"/>
      <c r="J49" s="34">
        <v>20</v>
      </c>
      <c r="K49" s="34">
        <f>G49*H49+I49+J49</f>
        <v>3020</v>
      </c>
      <c r="L49" s="50" t="s">
        <v>15</v>
      </c>
    </row>
    <row r="50" spans="1:12" s="15" customFormat="1" ht="15" customHeight="1">
      <c r="A50" s="47">
        <f t="shared" si="0"/>
        <v>42</v>
      </c>
      <c r="B50" s="48" t="s">
        <v>113</v>
      </c>
      <c r="C50" s="49" t="s">
        <v>115</v>
      </c>
      <c r="D50" s="49">
        <f>VLOOKUP(C50,[1]Bill!$B$2:$E$157,4,0)</f>
        <v>8347033567</v>
      </c>
      <c r="E50" s="50" t="s">
        <v>28</v>
      </c>
      <c r="F50" s="50" t="s">
        <v>243</v>
      </c>
      <c r="G50" s="50">
        <v>75</v>
      </c>
      <c r="H50" s="34">
        <v>40</v>
      </c>
      <c r="I50" s="34"/>
      <c r="J50" s="34">
        <v>20</v>
      </c>
      <c r="K50" s="34">
        <f>G50*H50+I50+J50</f>
        <v>3020</v>
      </c>
      <c r="L50" s="50" t="s">
        <v>15</v>
      </c>
    </row>
    <row r="51" spans="1:12" s="15" customFormat="1" ht="15" customHeight="1">
      <c r="A51" s="47">
        <f t="shared" si="0"/>
        <v>43</v>
      </c>
      <c r="B51" s="48" t="s">
        <v>113</v>
      </c>
      <c r="C51" s="49" t="s">
        <v>116</v>
      </c>
      <c r="D51" s="49">
        <f>VLOOKUP(C51,[1]Bill!$B$2:$E$157,4,0)</f>
        <v>8347033570</v>
      </c>
      <c r="E51" s="50" t="s">
        <v>28</v>
      </c>
      <c r="F51" s="50" t="s">
        <v>243</v>
      </c>
      <c r="G51" s="50">
        <v>95</v>
      </c>
      <c r="H51" s="34">
        <v>40</v>
      </c>
      <c r="I51" s="34"/>
      <c r="J51" s="34">
        <v>20</v>
      </c>
      <c r="K51" s="34">
        <f>G51*H51+I51+J51</f>
        <v>3820</v>
      </c>
      <c r="L51" s="50" t="s">
        <v>15</v>
      </c>
    </row>
    <row r="52" spans="1:12" s="15" customFormat="1" ht="15" customHeight="1">
      <c r="A52" s="47">
        <f t="shared" si="0"/>
        <v>44</v>
      </c>
      <c r="B52" s="48" t="s">
        <v>113</v>
      </c>
      <c r="C52" s="49" t="s">
        <v>117</v>
      </c>
      <c r="D52" s="49">
        <f>VLOOKUP(C52,[1]Bill!$B$2:$E$157,4,0)</f>
        <v>8347033571</v>
      </c>
      <c r="E52" s="50" t="s">
        <v>28</v>
      </c>
      <c r="F52" s="50" t="s">
        <v>243</v>
      </c>
      <c r="G52" s="50">
        <v>5</v>
      </c>
      <c r="H52" s="34">
        <v>40</v>
      </c>
      <c r="I52" s="34"/>
      <c r="J52" s="34">
        <v>20</v>
      </c>
      <c r="K52" s="34">
        <f>G52*H52+I52+J52</f>
        <v>220</v>
      </c>
      <c r="L52" s="50" t="s">
        <v>15</v>
      </c>
    </row>
    <row r="53" spans="1:12" s="15" customFormat="1" ht="15" customHeight="1">
      <c r="A53" s="47">
        <f t="shared" si="0"/>
        <v>45</v>
      </c>
      <c r="B53" s="48" t="s">
        <v>113</v>
      </c>
      <c r="C53" s="49" t="s">
        <v>118</v>
      </c>
      <c r="D53" s="49">
        <f>VLOOKUP(C53,[1]Bill!$B$2:$E$157,4,0)</f>
        <v>8347033584</v>
      </c>
      <c r="E53" s="50" t="s">
        <v>28</v>
      </c>
      <c r="F53" s="50" t="s">
        <v>24</v>
      </c>
      <c r="G53" s="50">
        <v>150</v>
      </c>
      <c r="H53" s="34">
        <v>38</v>
      </c>
      <c r="I53" s="34"/>
      <c r="J53" s="34">
        <v>20</v>
      </c>
      <c r="K53" s="34">
        <f>G53*H53+I53+J53</f>
        <v>5720</v>
      </c>
      <c r="L53" s="50" t="s">
        <v>15</v>
      </c>
    </row>
    <row r="54" spans="1:12" s="15" customFormat="1" ht="15" customHeight="1">
      <c r="A54" s="47">
        <f t="shared" si="0"/>
        <v>46</v>
      </c>
      <c r="B54" s="48" t="s">
        <v>119</v>
      </c>
      <c r="C54" s="49" t="s">
        <v>120</v>
      </c>
      <c r="D54" s="49">
        <f>VLOOKUP(C54,[1]Bill!$B$2:$E$157,4,0)</f>
        <v>8347033602</v>
      </c>
      <c r="E54" s="50" t="s">
        <v>28</v>
      </c>
      <c r="F54" s="50" t="s">
        <v>32</v>
      </c>
      <c r="G54" s="50">
        <v>126</v>
      </c>
      <c r="H54" s="34">
        <v>40</v>
      </c>
      <c r="I54" s="34"/>
      <c r="J54" s="34">
        <v>20</v>
      </c>
      <c r="K54" s="34">
        <f>G54*H54+I54+J54</f>
        <v>5060</v>
      </c>
      <c r="L54" s="50" t="s">
        <v>15</v>
      </c>
    </row>
    <row r="55" spans="1:12" s="15" customFormat="1" ht="15" customHeight="1">
      <c r="A55" s="47">
        <f t="shared" si="0"/>
        <v>47</v>
      </c>
      <c r="B55" s="48" t="s">
        <v>119</v>
      </c>
      <c r="C55" s="49" t="s">
        <v>121</v>
      </c>
      <c r="D55" s="49">
        <f>VLOOKUP(C55,[1]Bill!$B$2:$E$157,4,0)</f>
        <v>8347033619</v>
      </c>
      <c r="E55" s="50" t="s">
        <v>28</v>
      </c>
      <c r="F55" s="50" t="s">
        <v>32</v>
      </c>
      <c r="G55" s="50">
        <v>3</v>
      </c>
      <c r="H55" s="34">
        <v>70</v>
      </c>
      <c r="I55" s="34"/>
      <c r="J55" s="34">
        <v>20</v>
      </c>
      <c r="K55" s="34">
        <f>G55*H55+I55+J55</f>
        <v>230</v>
      </c>
      <c r="L55" s="50" t="s">
        <v>244</v>
      </c>
    </row>
    <row r="56" spans="1:12" s="15" customFormat="1" ht="15" customHeight="1">
      <c r="A56" s="47">
        <f t="shared" si="0"/>
        <v>48</v>
      </c>
      <c r="B56" s="48" t="s">
        <v>119</v>
      </c>
      <c r="C56" s="49" t="s">
        <v>122</v>
      </c>
      <c r="D56" s="49">
        <f>VLOOKUP(C56,[1]Bill!$B$2:$E$157,4,0)</f>
        <v>8347033595</v>
      </c>
      <c r="E56" s="50" t="s">
        <v>28</v>
      </c>
      <c r="F56" s="50" t="s">
        <v>32</v>
      </c>
      <c r="G56" s="50">
        <v>20</v>
      </c>
      <c r="H56" s="34">
        <v>40</v>
      </c>
      <c r="I56" s="34"/>
      <c r="J56" s="34">
        <v>20</v>
      </c>
      <c r="K56" s="34">
        <f>G56*H56+I56+J56</f>
        <v>820</v>
      </c>
      <c r="L56" s="50" t="s">
        <v>15</v>
      </c>
    </row>
    <row r="57" spans="1:12" s="15" customFormat="1" ht="15" customHeight="1">
      <c r="A57" s="47">
        <f t="shared" si="0"/>
        <v>49</v>
      </c>
      <c r="B57" s="48" t="s">
        <v>119</v>
      </c>
      <c r="C57" s="49" t="s">
        <v>123</v>
      </c>
      <c r="D57" s="49">
        <f>VLOOKUP(C57,[1]Bill!$B$2:$E$157,4,0)</f>
        <v>8347033617</v>
      </c>
      <c r="E57" s="50" t="s">
        <v>28</v>
      </c>
      <c r="F57" s="50" t="s">
        <v>32</v>
      </c>
      <c r="G57" s="50">
        <v>2</v>
      </c>
      <c r="H57" s="34">
        <v>225</v>
      </c>
      <c r="I57" s="34"/>
      <c r="J57" s="34">
        <v>20</v>
      </c>
      <c r="K57" s="34">
        <f>G57*H57+I57+J57</f>
        <v>470</v>
      </c>
      <c r="L57" s="50" t="s">
        <v>242</v>
      </c>
    </row>
    <row r="58" spans="1:12" s="15" customFormat="1" ht="15" customHeight="1">
      <c r="A58" s="47">
        <f t="shared" si="0"/>
        <v>50</v>
      </c>
      <c r="B58" s="48" t="s">
        <v>119</v>
      </c>
      <c r="C58" s="49" t="s">
        <v>124</v>
      </c>
      <c r="D58" s="49">
        <f>VLOOKUP(C58,[1]Bill!$B$2:$E$157,4,0)</f>
        <v>8347033616</v>
      </c>
      <c r="E58" s="50" t="s">
        <v>28</v>
      </c>
      <c r="F58" s="50" t="s">
        <v>32</v>
      </c>
      <c r="G58" s="50">
        <v>2</v>
      </c>
      <c r="H58" s="34">
        <v>225</v>
      </c>
      <c r="I58" s="34"/>
      <c r="J58" s="34">
        <v>20</v>
      </c>
      <c r="K58" s="34">
        <f>G58*H58+I58+J58</f>
        <v>470</v>
      </c>
      <c r="L58" s="50" t="s">
        <v>242</v>
      </c>
    </row>
    <row r="59" spans="1:12" s="15" customFormat="1" ht="15" customHeight="1">
      <c r="A59" s="47">
        <f t="shared" si="0"/>
        <v>51</v>
      </c>
      <c r="B59" s="48" t="s">
        <v>119</v>
      </c>
      <c r="C59" s="49" t="s">
        <v>125</v>
      </c>
      <c r="D59" s="49">
        <f>VLOOKUP(C59,[1]Bill!$B$2:$E$157,4,0)</f>
        <v>8347033623</v>
      </c>
      <c r="E59" s="50" t="s">
        <v>28</v>
      </c>
      <c r="F59" s="50" t="s">
        <v>24</v>
      </c>
      <c r="G59" s="50">
        <v>3</v>
      </c>
      <c r="H59" s="34">
        <v>65</v>
      </c>
      <c r="I59" s="34"/>
      <c r="J59" s="34">
        <v>20</v>
      </c>
      <c r="K59" s="34">
        <f>G59*H59+I59+J59</f>
        <v>215</v>
      </c>
      <c r="L59" s="50" t="s">
        <v>244</v>
      </c>
    </row>
    <row r="60" spans="1:12" s="15" customFormat="1" ht="15" customHeight="1">
      <c r="A60" s="47">
        <f t="shared" si="0"/>
        <v>52</v>
      </c>
      <c r="B60" s="48" t="s">
        <v>119</v>
      </c>
      <c r="C60" s="49" t="s">
        <v>126</v>
      </c>
      <c r="D60" s="49">
        <f>VLOOKUP(C60,[1]Bill!$B$2:$E$157,4,0)</f>
        <v>8347033598</v>
      </c>
      <c r="E60" s="50" t="s">
        <v>28</v>
      </c>
      <c r="F60" s="50" t="s">
        <v>24</v>
      </c>
      <c r="G60" s="50">
        <v>15</v>
      </c>
      <c r="H60" s="34">
        <v>38</v>
      </c>
      <c r="I60" s="34"/>
      <c r="J60" s="34">
        <v>20</v>
      </c>
      <c r="K60" s="34">
        <f>G60*H60+I60+J60</f>
        <v>590</v>
      </c>
      <c r="L60" s="50" t="s">
        <v>15</v>
      </c>
    </row>
    <row r="61" spans="1:12" s="15" customFormat="1" ht="15" customHeight="1">
      <c r="A61" s="47">
        <f t="shared" si="0"/>
        <v>53</v>
      </c>
      <c r="B61" s="48" t="s">
        <v>119</v>
      </c>
      <c r="C61" s="49" t="s">
        <v>127</v>
      </c>
      <c r="D61" s="49">
        <f>VLOOKUP(C61,[1]Bill!$B$2:$E$157,4,0)</f>
        <v>8347033620</v>
      </c>
      <c r="E61" s="50" t="s">
        <v>28</v>
      </c>
      <c r="F61" s="50" t="s">
        <v>24</v>
      </c>
      <c r="G61" s="50">
        <v>41</v>
      </c>
      <c r="H61" s="34">
        <v>38</v>
      </c>
      <c r="I61" s="34"/>
      <c r="J61" s="34">
        <v>20</v>
      </c>
      <c r="K61" s="34">
        <f>G61*H61+I61+J61</f>
        <v>1578</v>
      </c>
      <c r="L61" s="50" t="s">
        <v>14</v>
      </c>
    </row>
    <row r="62" spans="1:12" s="15" customFormat="1" ht="15" customHeight="1">
      <c r="A62" s="47">
        <f t="shared" si="0"/>
        <v>54</v>
      </c>
      <c r="B62" s="48" t="s">
        <v>119</v>
      </c>
      <c r="C62" s="49" t="s">
        <v>128</v>
      </c>
      <c r="D62" s="49">
        <f>VLOOKUP(C62,[1]Bill!$B$2:$E$157,4,0)</f>
        <v>8347033618</v>
      </c>
      <c r="E62" s="50" t="s">
        <v>28</v>
      </c>
      <c r="F62" s="50" t="s">
        <v>20</v>
      </c>
      <c r="G62" s="50">
        <v>2</v>
      </c>
      <c r="H62" s="34">
        <v>65</v>
      </c>
      <c r="I62" s="34"/>
      <c r="J62" s="34">
        <v>20</v>
      </c>
      <c r="K62" s="34">
        <f>G62*H62+I62+J62</f>
        <v>150</v>
      </c>
      <c r="L62" s="50" t="s">
        <v>244</v>
      </c>
    </row>
    <row r="63" spans="1:12" s="15" customFormat="1" ht="15" customHeight="1">
      <c r="A63" s="47">
        <f t="shared" si="0"/>
        <v>55</v>
      </c>
      <c r="B63" s="48" t="s">
        <v>119</v>
      </c>
      <c r="C63" s="49" t="s">
        <v>129</v>
      </c>
      <c r="D63" s="49">
        <f>VLOOKUP(C63,[1]Bill!$B$2:$E$157,4,0)</f>
        <v>8347033628</v>
      </c>
      <c r="E63" s="50" t="s">
        <v>28</v>
      </c>
      <c r="F63" s="50" t="s">
        <v>130</v>
      </c>
      <c r="G63" s="50">
        <v>2</v>
      </c>
      <c r="H63" s="34">
        <v>90</v>
      </c>
      <c r="I63" s="34"/>
      <c r="J63" s="34">
        <v>20</v>
      </c>
      <c r="K63" s="34">
        <f>G63*H63+I63+J63</f>
        <v>200</v>
      </c>
      <c r="L63" s="50" t="s">
        <v>35</v>
      </c>
    </row>
    <row r="64" spans="1:12" s="15" customFormat="1" ht="15" customHeight="1">
      <c r="A64" s="47">
        <f t="shared" si="0"/>
        <v>56</v>
      </c>
      <c r="B64" s="48" t="s">
        <v>119</v>
      </c>
      <c r="C64" s="49" t="s">
        <v>131</v>
      </c>
      <c r="D64" s="49">
        <f>VLOOKUP(C64,[1]Bill!$B$2:$E$157,4,0)</f>
        <v>8347033610</v>
      </c>
      <c r="E64" s="50" t="s">
        <v>28</v>
      </c>
      <c r="F64" s="50" t="s">
        <v>20</v>
      </c>
      <c r="G64" s="50">
        <v>52</v>
      </c>
      <c r="H64" s="34">
        <v>38</v>
      </c>
      <c r="I64" s="34"/>
      <c r="J64" s="34">
        <v>20</v>
      </c>
      <c r="K64" s="34">
        <f>G64*H64+I64+J64</f>
        <v>1996</v>
      </c>
      <c r="L64" s="50" t="s">
        <v>245</v>
      </c>
    </row>
    <row r="65" spans="1:12" s="15" customFormat="1" ht="15" customHeight="1">
      <c r="A65" s="47">
        <f t="shared" si="0"/>
        <v>57</v>
      </c>
      <c r="B65" s="48" t="s">
        <v>119</v>
      </c>
      <c r="C65" s="49" t="s">
        <v>132</v>
      </c>
      <c r="D65" s="49">
        <f>VLOOKUP(C65,[1]Bill!$B$2:$E$157,4,0)</f>
        <v>8347033612</v>
      </c>
      <c r="E65" s="50" t="s">
        <v>28</v>
      </c>
      <c r="F65" s="50" t="s">
        <v>243</v>
      </c>
      <c r="G65" s="50">
        <v>3</v>
      </c>
      <c r="H65" s="34">
        <v>40</v>
      </c>
      <c r="I65" s="34"/>
      <c r="J65" s="34">
        <v>20</v>
      </c>
      <c r="K65" s="34">
        <f>G65*H65+I65+J65</f>
        <v>140</v>
      </c>
      <c r="L65" s="50" t="s">
        <v>15</v>
      </c>
    </row>
    <row r="66" spans="1:12" s="15" customFormat="1" ht="15" customHeight="1">
      <c r="A66" s="47">
        <f t="shared" si="0"/>
        <v>58</v>
      </c>
      <c r="B66" s="48" t="s">
        <v>119</v>
      </c>
      <c r="C66" s="49" t="s">
        <v>133</v>
      </c>
      <c r="D66" s="49">
        <f>VLOOKUP(C66,[1]Bill!$B$2:$E$157,4,0)</f>
        <v>8347033622</v>
      </c>
      <c r="E66" s="50" t="s">
        <v>28</v>
      </c>
      <c r="F66" s="50" t="s">
        <v>25</v>
      </c>
      <c r="G66" s="50">
        <v>2</v>
      </c>
      <c r="H66" s="34">
        <v>45</v>
      </c>
      <c r="I66" s="34"/>
      <c r="J66" s="34">
        <v>20</v>
      </c>
      <c r="K66" s="34">
        <f>G66*H66+I66+J66</f>
        <v>110</v>
      </c>
      <c r="L66" s="50" t="s">
        <v>14</v>
      </c>
    </row>
    <row r="67" spans="1:12" s="15" customFormat="1" ht="15" customHeight="1">
      <c r="A67" s="47">
        <f t="shared" si="0"/>
        <v>59</v>
      </c>
      <c r="B67" s="48" t="s">
        <v>119</v>
      </c>
      <c r="C67" s="49" t="s">
        <v>134</v>
      </c>
      <c r="D67" s="49">
        <f>VLOOKUP(C67,[1]Bill!$B$2:$E$157,4,0)</f>
        <v>8347033636</v>
      </c>
      <c r="E67" s="50" t="s">
        <v>28</v>
      </c>
      <c r="F67" s="50" t="s">
        <v>18</v>
      </c>
      <c r="G67" s="50">
        <v>1</v>
      </c>
      <c r="H67" s="34">
        <v>65</v>
      </c>
      <c r="I67" s="34"/>
      <c r="J67" s="34">
        <v>20</v>
      </c>
      <c r="K67" s="34">
        <f>G67*H67+I67+J67</f>
        <v>85</v>
      </c>
      <c r="L67" s="50" t="s">
        <v>244</v>
      </c>
    </row>
    <row r="68" spans="1:12" s="15" customFormat="1" ht="15" customHeight="1">
      <c r="A68" s="47">
        <f t="shared" si="0"/>
        <v>60</v>
      </c>
      <c r="B68" s="48" t="s">
        <v>119</v>
      </c>
      <c r="C68" s="49" t="s">
        <v>135</v>
      </c>
      <c r="D68" s="49">
        <f>VLOOKUP(C68,[1]Bill!$B$2:$E$157,4,0)</f>
        <v>8347033597</v>
      </c>
      <c r="E68" s="50" t="s">
        <v>28</v>
      </c>
      <c r="F68" s="50" t="s">
        <v>18</v>
      </c>
      <c r="G68" s="50">
        <v>6</v>
      </c>
      <c r="H68" s="34">
        <v>65</v>
      </c>
      <c r="I68" s="34"/>
      <c r="J68" s="34">
        <v>20</v>
      </c>
      <c r="K68" s="34">
        <f>G68*H68+I68+J68</f>
        <v>410</v>
      </c>
      <c r="L68" s="50" t="s">
        <v>244</v>
      </c>
    </row>
    <row r="69" spans="1:12" s="15" customFormat="1" ht="15" customHeight="1">
      <c r="A69" s="47">
        <f t="shared" si="0"/>
        <v>61</v>
      </c>
      <c r="B69" s="48" t="s">
        <v>136</v>
      </c>
      <c r="C69" s="49" t="s">
        <v>137</v>
      </c>
      <c r="D69" s="49">
        <f>VLOOKUP(C69,[1]Bill!$B$2:$E$157,4,0)</f>
        <v>8347033662</v>
      </c>
      <c r="E69" s="50" t="s">
        <v>28</v>
      </c>
      <c r="F69" s="50" t="s">
        <v>20</v>
      </c>
      <c r="G69" s="50">
        <v>12</v>
      </c>
      <c r="H69" s="34">
        <v>181</v>
      </c>
      <c r="I69" s="34"/>
      <c r="J69" s="34">
        <v>20</v>
      </c>
      <c r="K69" s="34">
        <f>G69*H69+I69+J69</f>
        <v>2192</v>
      </c>
      <c r="L69" s="50" t="s">
        <v>242</v>
      </c>
    </row>
    <row r="70" spans="1:12" s="15" customFormat="1" ht="15" customHeight="1">
      <c r="A70" s="47">
        <f t="shared" si="0"/>
        <v>62</v>
      </c>
      <c r="B70" s="48" t="s">
        <v>136</v>
      </c>
      <c r="C70" s="49" t="s">
        <v>138</v>
      </c>
      <c r="D70" s="49">
        <f>VLOOKUP(C70,[1]Bill!$B$2:$E$157,4,0)</f>
        <v>8347033686</v>
      </c>
      <c r="E70" s="50" t="s">
        <v>28</v>
      </c>
      <c r="F70" s="50" t="s">
        <v>20</v>
      </c>
      <c r="G70" s="50">
        <v>1</v>
      </c>
      <c r="H70" s="34">
        <v>181</v>
      </c>
      <c r="I70" s="34"/>
      <c r="J70" s="34">
        <v>20</v>
      </c>
      <c r="K70" s="34">
        <f>G70*H70+I70+J70</f>
        <v>201</v>
      </c>
      <c r="L70" s="50" t="s">
        <v>242</v>
      </c>
    </row>
    <row r="71" spans="1:12" s="15" customFormat="1" ht="15" customHeight="1">
      <c r="A71" s="47">
        <f t="shared" si="0"/>
        <v>63</v>
      </c>
      <c r="B71" s="48" t="s">
        <v>136</v>
      </c>
      <c r="C71" s="49" t="s">
        <v>139</v>
      </c>
      <c r="D71" s="49">
        <f>VLOOKUP(C71,[1]Bill!$B$2:$E$157,4,0)</f>
        <v>8347033657</v>
      </c>
      <c r="E71" s="50" t="s">
        <v>28</v>
      </c>
      <c r="F71" s="50" t="s">
        <v>20</v>
      </c>
      <c r="G71" s="50">
        <v>4</v>
      </c>
      <c r="H71" s="34">
        <v>65</v>
      </c>
      <c r="I71" s="34"/>
      <c r="J71" s="34">
        <v>20</v>
      </c>
      <c r="K71" s="34">
        <f>G71*H71+I71+J71</f>
        <v>280</v>
      </c>
      <c r="L71" s="50" t="s">
        <v>244</v>
      </c>
    </row>
    <row r="72" spans="1:12" s="15" customFormat="1" ht="15" customHeight="1">
      <c r="A72" s="47">
        <f t="shared" si="0"/>
        <v>64</v>
      </c>
      <c r="B72" s="48" t="s">
        <v>136</v>
      </c>
      <c r="C72" s="49" t="s">
        <v>140</v>
      </c>
      <c r="D72" s="49">
        <f>VLOOKUP(C72,[1]Bill!$B$2:$E$157,4,0)</f>
        <v>8347033659</v>
      </c>
      <c r="E72" s="50" t="s">
        <v>28</v>
      </c>
      <c r="F72" s="50" t="s">
        <v>39</v>
      </c>
      <c r="G72" s="50">
        <v>3</v>
      </c>
      <c r="H72" s="34">
        <v>65</v>
      </c>
      <c r="I72" s="34"/>
      <c r="J72" s="34">
        <v>20</v>
      </c>
      <c r="K72" s="34">
        <f>G72*H72+I72+J72</f>
        <v>215</v>
      </c>
      <c r="L72" s="50" t="s">
        <v>244</v>
      </c>
    </row>
    <row r="73" spans="1:12" s="15" customFormat="1" ht="15" customHeight="1">
      <c r="A73" s="47">
        <f t="shared" si="0"/>
        <v>65</v>
      </c>
      <c r="B73" s="48" t="s">
        <v>136</v>
      </c>
      <c r="C73" s="49" t="s">
        <v>141</v>
      </c>
      <c r="D73" s="49">
        <f>VLOOKUP(C73,[1]Bill!$B$2:$E$157,4,0)</f>
        <v>8347033661</v>
      </c>
      <c r="E73" s="50" t="s">
        <v>28</v>
      </c>
      <c r="F73" s="50" t="s">
        <v>24</v>
      </c>
      <c r="G73" s="50">
        <v>5</v>
      </c>
      <c r="H73" s="34">
        <v>120</v>
      </c>
      <c r="I73" s="34"/>
      <c r="J73" s="34">
        <v>20</v>
      </c>
      <c r="K73" s="34">
        <f>G73*H73+I73+J73</f>
        <v>620</v>
      </c>
      <c r="L73" s="50" t="s">
        <v>246</v>
      </c>
    </row>
    <row r="74" spans="1:12" s="15" customFormat="1" ht="15" customHeight="1">
      <c r="A74" s="47">
        <f t="shared" ref="A74:A137" si="1">A73+1</f>
        <v>66</v>
      </c>
      <c r="B74" s="48" t="s">
        <v>136</v>
      </c>
      <c r="C74" s="49" t="s">
        <v>142</v>
      </c>
      <c r="D74" s="49">
        <f>VLOOKUP(C74,[1]Bill!$B$2:$E$157,4,0)</f>
        <v>8347033689</v>
      </c>
      <c r="E74" s="50" t="s">
        <v>28</v>
      </c>
      <c r="F74" s="50" t="s">
        <v>24</v>
      </c>
      <c r="G74" s="50">
        <v>25</v>
      </c>
      <c r="H74" s="34">
        <v>38</v>
      </c>
      <c r="I74" s="34"/>
      <c r="J74" s="34">
        <v>20</v>
      </c>
      <c r="K74" s="34">
        <f>G74*H74+I74+J74</f>
        <v>970</v>
      </c>
      <c r="L74" s="50" t="s">
        <v>15</v>
      </c>
    </row>
    <row r="75" spans="1:12" s="15" customFormat="1" ht="15" customHeight="1">
      <c r="A75" s="47">
        <f t="shared" si="1"/>
        <v>67</v>
      </c>
      <c r="B75" s="48" t="s">
        <v>136</v>
      </c>
      <c r="C75" s="49" t="s">
        <v>143</v>
      </c>
      <c r="D75" s="49">
        <f>VLOOKUP(C75,[1]Bill!$B$2:$E$157,4,0)</f>
        <v>8347033693</v>
      </c>
      <c r="E75" s="50" t="s">
        <v>28</v>
      </c>
      <c r="F75" s="50" t="s">
        <v>24</v>
      </c>
      <c r="G75" s="50">
        <v>4</v>
      </c>
      <c r="H75" s="34">
        <v>38</v>
      </c>
      <c r="I75" s="34"/>
      <c r="J75" s="34">
        <v>20</v>
      </c>
      <c r="K75" s="34">
        <f>G75*H75+I75+J75</f>
        <v>172</v>
      </c>
      <c r="L75" s="50" t="s">
        <v>15</v>
      </c>
    </row>
    <row r="76" spans="1:12" s="15" customFormat="1" ht="15" customHeight="1">
      <c r="A76" s="47">
        <f t="shared" si="1"/>
        <v>68</v>
      </c>
      <c r="B76" s="48" t="s">
        <v>136</v>
      </c>
      <c r="C76" s="49" t="s">
        <v>144</v>
      </c>
      <c r="D76" s="49">
        <f>VLOOKUP(C76,[1]Bill!$B$2:$E$157,4,0)</f>
        <v>8347033727</v>
      </c>
      <c r="E76" s="50" t="s">
        <v>28</v>
      </c>
      <c r="F76" s="50" t="s">
        <v>25</v>
      </c>
      <c r="G76" s="50">
        <v>4</v>
      </c>
      <c r="H76" s="34">
        <v>45</v>
      </c>
      <c r="I76" s="34"/>
      <c r="J76" s="34">
        <v>20</v>
      </c>
      <c r="K76" s="34">
        <f>G76*H76+I76+J76</f>
        <v>200</v>
      </c>
      <c r="L76" s="50" t="s">
        <v>14</v>
      </c>
    </row>
    <row r="77" spans="1:12" s="15" customFormat="1" ht="15" customHeight="1">
      <c r="A77" s="47">
        <f t="shared" si="1"/>
        <v>69</v>
      </c>
      <c r="B77" s="48" t="s">
        <v>136</v>
      </c>
      <c r="C77" s="49" t="s">
        <v>145</v>
      </c>
      <c r="D77" s="49">
        <f>VLOOKUP(C77,[1]Bill!$B$2:$E$157,4,0)</f>
        <v>8347033720</v>
      </c>
      <c r="E77" s="50" t="s">
        <v>28</v>
      </c>
      <c r="F77" s="50" t="s">
        <v>25</v>
      </c>
      <c r="G77" s="50">
        <v>26</v>
      </c>
      <c r="H77" s="34">
        <v>45</v>
      </c>
      <c r="I77" s="34"/>
      <c r="J77" s="34">
        <v>20</v>
      </c>
      <c r="K77" s="34">
        <f>G77*H77+I77+J77</f>
        <v>1190</v>
      </c>
      <c r="L77" s="50" t="s">
        <v>14</v>
      </c>
    </row>
    <row r="78" spans="1:12" s="15" customFormat="1" ht="15" customHeight="1">
      <c r="A78" s="47">
        <f t="shared" si="1"/>
        <v>70</v>
      </c>
      <c r="B78" s="48" t="s">
        <v>136</v>
      </c>
      <c r="C78" s="49" t="s">
        <v>146</v>
      </c>
      <c r="D78" s="49">
        <f>VLOOKUP(C78,[1]Bill!$B$2:$E$157,4,0)</f>
        <v>8347033721</v>
      </c>
      <c r="E78" s="50" t="s">
        <v>28</v>
      </c>
      <c r="F78" s="50" t="s">
        <v>25</v>
      </c>
      <c r="G78" s="50">
        <v>50</v>
      </c>
      <c r="H78" s="34">
        <v>45</v>
      </c>
      <c r="I78" s="34"/>
      <c r="J78" s="34">
        <v>20</v>
      </c>
      <c r="K78" s="34">
        <f>G78*H78+I78+J78</f>
        <v>2270</v>
      </c>
      <c r="L78" s="50" t="s">
        <v>14</v>
      </c>
    </row>
    <row r="79" spans="1:12" s="15" customFormat="1" ht="15" customHeight="1">
      <c r="A79" s="47">
        <f t="shared" si="1"/>
        <v>71</v>
      </c>
      <c r="B79" s="48" t="s">
        <v>136</v>
      </c>
      <c r="C79" s="49" t="s">
        <v>147</v>
      </c>
      <c r="D79" s="49">
        <f>VLOOKUP(C79,[1]Bill!$B$2:$E$157,4,0)</f>
        <v>8347033728</v>
      </c>
      <c r="E79" s="50" t="s">
        <v>28</v>
      </c>
      <c r="F79" s="50" t="s">
        <v>25</v>
      </c>
      <c r="G79" s="50">
        <v>2</v>
      </c>
      <c r="H79" s="34">
        <v>45</v>
      </c>
      <c r="I79" s="34"/>
      <c r="J79" s="34">
        <v>20</v>
      </c>
      <c r="K79" s="34">
        <f>G79*H79+I79+J79</f>
        <v>110</v>
      </c>
      <c r="L79" s="48" t="s">
        <v>14</v>
      </c>
    </row>
    <row r="80" spans="1:12" s="15" customFormat="1" ht="15" customHeight="1">
      <c r="A80" s="47">
        <f t="shared" si="1"/>
        <v>72</v>
      </c>
      <c r="B80" s="48" t="s">
        <v>136</v>
      </c>
      <c r="C80" s="49" t="s">
        <v>148</v>
      </c>
      <c r="D80" s="49">
        <f>VLOOKUP(C80,[1]Bill!$B$2:$E$157,4,0)</f>
        <v>8347033697</v>
      </c>
      <c r="E80" s="50" t="s">
        <v>28</v>
      </c>
      <c r="F80" s="50" t="s">
        <v>243</v>
      </c>
      <c r="G80" s="50">
        <v>75</v>
      </c>
      <c r="H80" s="34">
        <v>40</v>
      </c>
      <c r="I80" s="34"/>
      <c r="J80" s="34">
        <v>20</v>
      </c>
      <c r="K80" s="34">
        <f>G80*H80+I80+J80</f>
        <v>3020</v>
      </c>
      <c r="L80" s="50" t="s">
        <v>15</v>
      </c>
    </row>
    <row r="81" spans="1:12" s="15" customFormat="1" ht="15" customHeight="1">
      <c r="A81" s="47">
        <f t="shared" si="1"/>
        <v>73</v>
      </c>
      <c r="B81" s="48" t="s">
        <v>149</v>
      </c>
      <c r="C81" s="49" t="s">
        <v>150</v>
      </c>
      <c r="D81" s="49">
        <f>VLOOKUP(C81,[1]Bill!$B$2:$E$157,4,0)</f>
        <v>8347033777</v>
      </c>
      <c r="E81" s="50" t="s">
        <v>28</v>
      </c>
      <c r="F81" s="50" t="s">
        <v>23</v>
      </c>
      <c r="G81" s="50">
        <v>150</v>
      </c>
      <c r="H81" s="34">
        <v>38</v>
      </c>
      <c r="I81" s="34"/>
      <c r="J81" s="34">
        <v>20</v>
      </c>
      <c r="K81" s="34">
        <f>G81*H81+I81+J81</f>
        <v>5720</v>
      </c>
      <c r="L81" s="50" t="s">
        <v>15</v>
      </c>
    </row>
    <row r="82" spans="1:12" s="15" customFormat="1" ht="15" customHeight="1">
      <c r="A82" s="47">
        <f t="shared" si="1"/>
        <v>74</v>
      </c>
      <c r="B82" s="48" t="s">
        <v>149</v>
      </c>
      <c r="C82" s="49" t="s">
        <v>151</v>
      </c>
      <c r="D82" s="49">
        <f>VLOOKUP(C82,[1]Bill!$B$2:$E$157,4,0)</f>
        <v>8347033801</v>
      </c>
      <c r="E82" s="50" t="s">
        <v>28</v>
      </c>
      <c r="F82" s="50" t="s">
        <v>243</v>
      </c>
      <c r="G82" s="50">
        <v>15</v>
      </c>
      <c r="H82" s="34">
        <v>181</v>
      </c>
      <c r="I82" s="34"/>
      <c r="J82" s="34">
        <v>20</v>
      </c>
      <c r="K82" s="34">
        <f>G82*H82+I82+J82</f>
        <v>2735</v>
      </c>
      <c r="L82" s="50" t="s">
        <v>242</v>
      </c>
    </row>
    <row r="83" spans="1:12" s="15" customFormat="1" ht="15" customHeight="1">
      <c r="A83" s="47">
        <f t="shared" si="1"/>
        <v>75</v>
      </c>
      <c r="B83" s="48" t="s">
        <v>149</v>
      </c>
      <c r="C83" s="49" t="s">
        <v>152</v>
      </c>
      <c r="D83" s="49">
        <f>VLOOKUP(C83,[1]Bill!$B$2:$E$157,4,0)</f>
        <v>8347033800</v>
      </c>
      <c r="E83" s="50" t="s">
        <v>28</v>
      </c>
      <c r="F83" s="50" t="s">
        <v>243</v>
      </c>
      <c r="G83" s="50">
        <v>15</v>
      </c>
      <c r="H83" s="34">
        <v>181</v>
      </c>
      <c r="I83" s="34"/>
      <c r="J83" s="34">
        <v>20</v>
      </c>
      <c r="K83" s="34">
        <f>G83*H83+I83+J83</f>
        <v>2735</v>
      </c>
      <c r="L83" s="50" t="s">
        <v>242</v>
      </c>
    </row>
    <row r="84" spans="1:12" s="15" customFormat="1" ht="15" customHeight="1">
      <c r="A84" s="47">
        <f t="shared" si="1"/>
        <v>76</v>
      </c>
      <c r="B84" s="48" t="s">
        <v>149</v>
      </c>
      <c r="C84" s="49" t="s">
        <v>153</v>
      </c>
      <c r="D84" s="49">
        <f>VLOOKUP(C84,[1]Bill!$B$2:$E$157,4,0)</f>
        <v>8347033799</v>
      </c>
      <c r="E84" s="50" t="s">
        <v>28</v>
      </c>
      <c r="F84" s="50" t="s">
        <v>29</v>
      </c>
      <c r="G84" s="50">
        <v>88</v>
      </c>
      <c r="H84" s="34">
        <v>38</v>
      </c>
      <c r="I84" s="34"/>
      <c r="J84" s="34">
        <v>20</v>
      </c>
      <c r="K84" s="34">
        <f>G84*H84+I84+J84</f>
        <v>3364</v>
      </c>
      <c r="L84" s="50" t="s">
        <v>15</v>
      </c>
    </row>
    <row r="85" spans="1:12" s="15" customFormat="1" ht="15" customHeight="1">
      <c r="A85" s="47">
        <f t="shared" si="1"/>
        <v>77</v>
      </c>
      <c r="B85" s="48" t="s">
        <v>149</v>
      </c>
      <c r="C85" s="49" t="s">
        <v>154</v>
      </c>
      <c r="D85" s="49">
        <f>VLOOKUP(C85,[1]Bill!$B$2:$E$157,4,0)</f>
        <v>8347033796</v>
      </c>
      <c r="E85" s="50" t="s">
        <v>28</v>
      </c>
      <c r="F85" s="50" t="s">
        <v>20</v>
      </c>
      <c r="G85" s="50">
        <v>23</v>
      </c>
      <c r="H85" s="34">
        <v>38</v>
      </c>
      <c r="I85" s="34"/>
      <c r="J85" s="34">
        <v>20</v>
      </c>
      <c r="K85" s="34">
        <f>G85*H85+I85+J85</f>
        <v>894</v>
      </c>
      <c r="L85" s="50" t="s">
        <v>15</v>
      </c>
    </row>
    <row r="86" spans="1:12" s="15" customFormat="1" ht="15" customHeight="1">
      <c r="A86" s="47">
        <f t="shared" si="1"/>
        <v>78</v>
      </c>
      <c r="B86" s="48" t="s">
        <v>149</v>
      </c>
      <c r="C86" s="49" t="s">
        <v>155</v>
      </c>
      <c r="D86" s="49">
        <f>VLOOKUP(C86,[1]Bill!$B$2:$E$157,4,0)</f>
        <v>8347033797</v>
      </c>
      <c r="E86" s="50" t="s">
        <v>28</v>
      </c>
      <c r="F86" s="50" t="s">
        <v>20</v>
      </c>
      <c r="G86" s="50">
        <v>9</v>
      </c>
      <c r="H86" s="34">
        <v>38</v>
      </c>
      <c r="I86" s="34"/>
      <c r="J86" s="34">
        <v>20</v>
      </c>
      <c r="K86" s="34">
        <f>G86*H86+I86+J86</f>
        <v>362</v>
      </c>
      <c r="L86" s="50" t="s">
        <v>15</v>
      </c>
    </row>
    <row r="87" spans="1:12" s="15" customFormat="1" ht="15" customHeight="1">
      <c r="A87" s="47">
        <f t="shared" si="1"/>
        <v>79</v>
      </c>
      <c r="B87" s="48" t="s">
        <v>149</v>
      </c>
      <c r="C87" s="49" t="s">
        <v>156</v>
      </c>
      <c r="D87" s="49">
        <f>VLOOKUP(C87,[1]Bill!$B$2:$E$157,4,0)</f>
        <v>8347033798</v>
      </c>
      <c r="E87" s="50" t="s">
        <v>28</v>
      </c>
      <c r="F87" s="50" t="s">
        <v>20</v>
      </c>
      <c r="G87" s="50">
        <v>24</v>
      </c>
      <c r="H87" s="34">
        <v>38</v>
      </c>
      <c r="I87" s="34"/>
      <c r="J87" s="34">
        <v>20</v>
      </c>
      <c r="K87" s="34">
        <f>G87*H87+I87+J87</f>
        <v>932</v>
      </c>
      <c r="L87" s="50" t="s">
        <v>15</v>
      </c>
    </row>
    <row r="88" spans="1:12" s="15" customFormat="1" ht="15" customHeight="1">
      <c r="A88" s="47">
        <f t="shared" si="1"/>
        <v>80</v>
      </c>
      <c r="B88" s="48" t="s">
        <v>149</v>
      </c>
      <c r="C88" s="49" t="s">
        <v>157</v>
      </c>
      <c r="D88" s="49">
        <f>VLOOKUP(C88,[1]Bill!$B$2:$E$157,4,0)</f>
        <v>8347033803</v>
      </c>
      <c r="E88" s="50" t="s">
        <v>28</v>
      </c>
      <c r="F88" s="50" t="s">
        <v>243</v>
      </c>
      <c r="G88" s="50">
        <v>20</v>
      </c>
      <c r="H88" s="34">
        <v>181</v>
      </c>
      <c r="I88" s="34"/>
      <c r="J88" s="34">
        <v>20</v>
      </c>
      <c r="K88" s="34">
        <f>G88*H88+I88+J88</f>
        <v>3640</v>
      </c>
      <c r="L88" s="50" t="s">
        <v>242</v>
      </c>
    </row>
    <row r="89" spans="1:12" s="15" customFormat="1" ht="15" customHeight="1">
      <c r="A89" s="47">
        <f t="shared" si="1"/>
        <v>81</v>
      </c>
      <c r="B89" s="48" t="s">
        <v>158</v>
      </c>
      <c r="C89" s="49" t="s">
        <v>159</v>
      </c>
      <c r="D89" s="49">
        <f>VLOOKUP(C89,[1]Bill!$B$2:$E$157,4,0)</f>
        <v>8347033872</v>
      </c>
      <c r="E89" s="50" t="s">
        <v>28</v>
      </c>
      <c r="F89" s="50" t="s">
        <v>32</v>
      </c>
      <c r="G89" s="50">
        <v>177</v>
      </c>
      <c r="H89" s="34">
        <v>40</v>
      </c>
      <c r="I89" s="34"/>
      <c r="J89" s="34">
        <v>20</v>
      </c>
      <c r="K89" s="34">
        <f>G89*H89+I89+J89</f>
        <v>7100</v>
      </c>
      <c r="L89" s="50" t="s">
        <v>15</v>
      </c>
    </row>
    <row r="90" spans="1:12" s="15" customFormat="1" ht="15" customHeight="1">
      <c r="A90" s="47">
        <f t="shared" si="1"/>
        <v>82</v>
      </c>
      <c r="B90" s="48" t="s">
        <v>158</v>
      </c>
      <c r="C90" s="49" t="s">
        <v>160</v>
      </c>
      <c r="D90" s="49">
        <f>VLOOKUP(C90,[1]Bill!$B$2:$E$157,4,0)</f>
        <v>8347033819</v>
      </c>
      <c r="E90" s="50" t="s">
        <v>28</v>
      </c>
      <c r="F90" s="50" t="s">
        <v>22</v>
      </c>
      <c r="G90" s="50">
        <v>4</v>
      </c>
      <c r="H90" s="34">
        <v>173</v>
      </c>
      <c r="I90" s="34"/>
      <c r="J90" s="34">
        <v>20</v>
      </c>
      <c r="K90" s="34">
        <f>G90*H90+I90+J90</f>
        <v>712</v>
      </c>
      <c r="L90" s="50" t="s">
        <v>242</v>
      </c>
    </row>
    <row r="91" spans="1:12" s="15" customFormat="1" ht="15" customHeight="1">
      <c r="A91" s="47"/>
      <c r="B91" s="48" t="s">
        <v>158</v>
      </c>
      <c r="C91" s="49" t="s">
        <v>160</v>
      </c>
      <c r="D91" s="49">
        <f>VLOOKUP(C91,[1]Bill!$B$2:$E$157,4,0)</f>
        <v>8347033819</v>
      </c>
      <c r="E91" s="50" t="s">
        <v>28</v>
      </c>
      <c r="F91" s="50" t="s">
        <v>22</v>
      </c>
      <c r="G91" s="50">
        <v>8</v>
      </c>
      <c r="H91" s="34">
        <v>124</v>
      </c>
      <c r="I91" s="34"/>
      <c r="J91" s="34">
        <v>0</v>
      </c>
      <c r="K91" s="34">
        <f>G91*H91+I91+J91</f>
        <v>992</v>
      </c>
      <c r="L91" s="50" t="s">
        <v>246</v>
      </c>
    </row>
    <row r="92" spans="1:12" s="15" customFormat="1" ht="15" customHeight="1">
      <c r="A92" s="47">
        <v>83</v>
      </c>
      <c r="B92" s="48" t="s">
        <v>158</v>
      </c>
      <c r="C92" s="49" t="s">
        <v>161</v>
      </c>
      <c r="D92" s="49">
        <f>VLOOKUP(C92,[1]Bill!$B$2:$E$157,4,0)</f>
        <v>8347033879</v>
      </c>
      <c r="E92" s="50" t="s">
        <v>28</v>
      </c>
      <c r="F92" s="50" t="s">
        <v>243</v>
      </c>
      <c r="G92" s="50">
        <v>30</v>
      </c>
      <c r="H92" s="34">
        <v>40</v>
      </c>
      <c r="I92" s="34"/>
      <c r="J92" s="34">
        <v>20</v>
      </c>
      <c r="K92" s="34">
        <f>G92*H92+I92+J92</f>
        <v>1220</v>
      </c>
      <c r="L92" s="50" t="s">
        <v>15</v>
      </c>
    </row>
    <row r="93" spans="1:12" s="15" customFormat="1" ht="15" customHeight="1">
      <c r="A93" s="47">
        <f t="shared" si="1"/>
        <v>84</v>
      </c>
      <c r="B93" s="48" t="s">
        <v>158</v>
      </c>
      <c r="C93" s="49" t="s">
        <v>162</v>
      </c>
      <c r="D93" s="49">
        <f>VLOOKUP(C93,[1]Bill!$B$2:$E$157,4,0)</f>
        <v>8347033877</v>
      </c>
      <c r="E93" s="50" t="s">
        <v>28</v>
      </c>
      <c r="F93" s="50" t="s">
        <v>243</v>
      </c>
      <c r="G93" s="50">
        <v>4</v>
      </c>
      <c r="H93" s="34">
        <v>40</v>
      </c>
      <c r="I93" s="34"/>
      <c r="J93" s="34">
        <v>20</v>
      </c>
      <c r="K93" s="34">
        <f>G93*H93+I93+J93</f>
        <v>180</v>
      </c>
      <c r="L93" s="50" t="s">
        <v>15</v>
      </c>
    </row>
    <row r="94" spans="1:12" s="15" customFormat="1" ht="15" customHeight="1">
      <c r="A94" s="47">
        <f t="shared" si="1"/>
        <v>85</v>
      </c>
      <c r="B94" s="48" t="s">
        <v>158</v>
      </c>
      <c r="C94" s="49" t="s">
        <v>163</v>
      </c>
      <c r="D94" s="49">
        <f>VLOOKUP(C94,[1]Bill!$B$2:$E$157,4,0)</f>
        <v>8347033863</v>
      </c>
      <c r="E94" s="50" t="s">
        <v>28</v>
      </c>
      <c r="F94" s="50" t="s">
        <v>18</v>
      </c>
      <c r="G94" s="50">
        <v>1</v>
      </c>
      <c r="H94" s="34">
        <v>38</v>
      </c>
      <c r="I94" s="34"/>
      <c r="J94" s="34">
        <v>20</v>
      </c>
      <c r="K94" s="34">
        <f>G94*H94+I94+J94</f>
        <v>58</v>
      </c>
      <c r="L94" s="50" t="s">
        <v>15</v>
      </c>
    </row>
    <row r="95" spans="1:12" s="15" customFormat="1" ht="15" customHeight="1">
      <c r="A95" s="47">
        <f t="shared" si="1"/>
        <v>86</v>
      </c>
      <c r="B95" s="48" t="s">
        <v>158</v>
      </c>
      <c r="C95" s="49" t="s">
        <v>164</v>
      </c>
      <c r="D95" s="49">
        <f>VLOOKUP(C95,[1]Bill!$B$2:$E$157,4,0)</f>
        <v>8347033862</v>
      </c>
      <c r="E95" s="50" t="s">
        <v>28</v>
      </c>
      <c r="F95" s="50" t="s">
        <v>18</v>
      </c>
      <c r="G95" s="50">
        <v>5</v>
      </c>
      <c r="H95" s="34">
        <v>38</v>
      </c>
      <c r="I95" s="34"/>
      <c r="J95" s="34">
        <v>20</v>
      </c>
      <c r="K95" s="34">
        <f>G95*H95+I95+J95</f>
        <v>210</v>
      </c>
      <c r="L95" s="50" t="s">
        <v>15</v>
      </c>
    </row>
    <row r="96" spans="1:12" s="15" customFormat="1" ht="15" customHeight="1">
      <c r="A96" s="47">
        <f t="shared" si="1"/>
        <v>87</v>
      </c>
      <c r="B96" s="48" t="s">
        <v>158</v>
      </c>
      <c r="C96" s="49" t="s">
        <v>165</v>
      </c>
      <c r="D96" s="49">
        <f>VLOOKUP(C96,[1]Bill!$B$2:$E$157,4,0)</f>
        <v>8347033876</v>
      </c>
      <c r="E96" s="50" t="s">
        <v>28</v>
      </c>
      <c r="F96" s="50" t="s">
        <v>18</v>
      </c>
      <c r="G96" s="50">
        <v>10</v>
      </c>
      <c r="H96" s="34">
        <v>38</v>
      </c>
      <c r="I96" s="34"/>
      <c r="J96" s="34">
        <v>20</v>
      </c>
      <c r="K96" s="34">
        <f>G96*H96+I96+J96</f>
        <v>400</v>
      </c>
      <c r="L96" s="50" t="s">
        <v>15</v>
      </c>
    </row>
    <row r="97" spans="1:12" s="15" customFormat="1" ht="15" customHeight="1">
      <c r="A97" s="47">
        <f t="shared" si="1"/>
        <v>88</v>
      </c>
      <c r="B97" s="48" t="s">
        <v>158</v>
      </c>
      <c r="C97" s="49" t="s">
        <v>166</v>
      </c>
      <c r="D97" s="49">
        <f>VLOOKUP(C97,[1]Bill!$B$2:$E$157,4,0)</f>
        <v>8347033861</v>
      </c>
      <c r="E97" s="50" t="s">
        <v>28</v>
      </c>
      <c r="F97" s="50" t="s">
        <v>18</v>
      </c>
      <c r="G97" s="50">
        <v>36</v>
      </c>
      <c r="H97" s="34">
        <v>38</v>
      </c>
      <c r="I97" s="34"/>
      <c r="J97" s="34">
        <v>20</v>
      </c>
      <c r="K97" s="34">
        <f>G97*H97+I97+J97</f>
        <v>1388</v>
      </c>
      <c r="L97" s="50" t="s">
        <v>15</v>
      </c>
    </row>
    <row r="98" spans="1:12" s="15" customFormat="1" ht="15" customHeight="1">
      <c r="A98" s="47">
        <f t="shared" si="1"/>
        <v>89</v>
      </c>
      <c r="B98" s="48" t="s">
        <v>158</v>
      </c>
      <c r="C98" s="49" t="s">
        <v>167</v>
      </c>
      <c r="D98" s="49">
        <f>VLOOKUP(C98,[1]Bill!$B$2:$E$157,4,0)</f>
        <v>8347033918</v>
      </c>
      <c r="E98" s="50" t="s">
        <v>28</v>
      </c>
      <c r="F98" s="50" t="s">
        <v>18</v>
      </c>
      <c r="G98" s="50">
        <v>4</v>
      </c>
      <c r="H98" s="34">
        <v>65</v>
      </c>
      <c r="I98" s="34"/>
      <c r="J98" s="34">
        <v>20</v>
      </c>
      <c r="K98" s="34">
        <f>G98*H98+I98+J98</f>
        <v>280</v>
      </c>
      <c r="L98" s="50" t="s">
        <v>35</v>
      </c>
    </row>
    <row r="99" spans="1:12" s="15" customFormat="1" ht="15" customHeight="1">
      <c r="A99" s="47">
        <f t="shared" si="1"/>
        <v>90</v>
      </c>
      <c r="B99" s="48" t="s">
        <v>158</v>
      </c>
      <c r="C99" s="49" t="s">
        <v>168</v>
      </c>
      <c r="D99" s="49">
        <f>VLOOKUP(C99,[1]Bill!$B$2:$E$157,4,0)</f>
        <v>8347033905</v>
      </c>
      <c r="E99" s="50" t="s">
        <v>28</v>
      </c>
      <c r="F99" s="50" t="s">
        <v>18</v>
      </c>
      <c r="G99" s="50">
        <v>3</v>
      </c>
      <c r="H99" s="34">
        <v>38</v>
      </c>
      <c r="I99" s="34"/>
      <c r="J99" s="34">
        <v>20</v>
      </c>
      <c r="K99" s="34">
        <f>G99*H99+I99+J99</f>
        <v>134</v>
      </c>
      <c r="L99" s="50" t="s">
        <v>15</v>
      </c>
    </row>
    <row r="100" spans="1:12" s="15" customFormat="1" ht="15" customHeight="1">
      <c r="A100" s="47">
        <f t="shared" si="1"/>
        <v>91</v>
      </c>
      <c r="B100" s="48" t="s">
        <v>158</v>
      </c>
      <c r="C100" s="49" t="s">
        <v>169</v>
      </c>
      <c r="D100" s="49">
        <f>VLOOKUP(C100,[1]Bill!$B$2:$E$157,4,0)</f>
        <v>8347033926</v>
      </c>
      <c r="E100" s="50" t="s">
        <v>28</v>
      </c>
      <c r="F100" s="50" t="s">
        <v>243</v>
      </c>
      <c r="G100" s="50">
        <v>125</v>
      </c>
      <c r="H100" s="34">
        <v>40</v>
      </c>
      <c r="I100" s="34"/>
      <c r="J100" s="34">
        <v>20</v>
      </c>
      <c r="K100" s="34">
        <f>G100*H100+I100+J100</f>
        <v>5020</v>
      </c>
      <c r="L100" s="50" t="s">
        <v>15</v>
      </c>
    </row>
    <row r="101" spans="1:12" s="15" customFormat="1" ht="15" customHeight="1">
      <c r="A101" s="47">
        <f t="shared" si="1"/>
        <v>92</v>
      </c>
      <c r="B101" s="48" t="s">
        <v>158</v>
      </c>
      <c r="C101" s="49" t="s">
        <v>170</v>
      </c>
      <c r="D101" s="49">
        <f>VLOOKUP(C101,[1]Bill!$B$2:$E$157,4,0)</f>
        <v>8347033845</v>
      </c>
      <c r="E101" s="50" t="s">
        <v>28</v>
      </c>
      <c r="F101" s="50" t="s">
        <v>18</v>
      </c>
      <c r="G101" s="50">
        <v>10</v>
      </c>
      <c r="H101" s="34">
        <v>38</v>
      </c>
      <c r="I101" s="34"/>
      <c r="J101" s="34">
        <v>20</v>
      </c>
      <c r="K101" s="34">
        <f>G101*H101+I101+J101</f>
        <v>400</v>
      </c>
      <c r="L101" s="50" t="s">
        <v>15</v>
      </c>
    </row>
    <row r="102" spans="1:12" s="15" customFormat="1" ht="15" customHeight="1">
      <c r="A102" s="47">
        <f t="shared" si="1"/>
        <v>93</v>
      </c>
      <c r="B102" s="48" t="s">
        <v>158</v>
      </c>
      <c r="C102" s="49" t="s">
        <v>171</v>
      </c>
      <c r="D102" s="49">
        <f>VLOOKUP(C102,[1]Bill!$B$2:$E$157,4,0)</f>
        <v>8347033844</v>
      </c>
      <c r="E102" s="50" t="s">
        <v>28</v>
      </c>
      <c r="F102" s="50" t="s">
        <v>18</v>
      </c>
      <c r="G102" s="50">
        <v>4</v>
      </c>
      <c r="H102" s="34">
        <v>38</v>
      </c>
      <c r="I102" s="34"/>
      <c r="J102" s="34">
        <v>20</v>
      </c>
      <c r="K102" s="34">
        <f>G102*H102+I102+J102</f>
        <v>172</v>
      </c>
      <c r="L102" s="50" t="s">
        <v>15</v>
      </c>
    </row>
    <row r="103" spans="1:12" s="15" customFormat="1" ht="15" customHeight="1">
      <c r="A103" s="47">
        <f t="shared" si="1"/>
        <v>94</v>
      </c>
      <c r="B103" s="48" t="s">
        <v>158</v>
      </c>
      <c r="C103" s="49" t="s">
        <v>172</v>
      </c>
      <c r="D103" s="49">
        <f>VLOOKUP(C103,[1]Bill!$B$2:$E$157,4,0)</f>
        <v>8347033873</v>
      </c>
      <c r="E103" s="50" t="s">
        <v>28</v>
      </c>
      <c r="F103" s="50" t="s">
        <v>18</v>
      </c>
      <c r="G103" s="50">
        <v>90</v>
      </c>
      <c r="H103" s="34">
        <v>38</v>
      </c>
      <c r="I103" s="34"/>
      <c r="J103" s="34">
        <v>20</v>
      </c>
      <c r="K103" s="34">
        <f>G103*H103+I103+J103</f>
        <v>3440</v>
      </c>
      <c r="L103" s="50" t="s">
        <v>15</v>
      </c>
    </row>
    <row r="104" spans="1:12" s="15" customFormat="1" ht="15" customHeight="1">
      <c r="A104" s="47">
        <f t="shared" si="1"/>
        <v>95</v>
      </c>
      <c r="B104" s="48" t="s">
        <v>158</v>
      </c>
      <c r="C104" s="49" t="s">
        <v>173</v>
      </c>
      <c r="D104" s="49">
        <f>VLOOKUP(C104,[1]Bill!$B$2:$E$157,4,0)</f>
        <v>8347033943</v>
      </c>
      <c r="E104" s="50" t="s">
        <v>28</v>
      </c>
      <c r="F104" s="50" t="s">
        <v>38</v>
      </c>
      <c r="G104" s="50">
        <v>5</v>
      </c>
      <c r="H104" s="34">
        <v>70</v>
      </c>
      <c r="I104" s="34"/>
      <c r="J104" s="34">
        <v>20</v>
      </c>
      <c r="K104" s="34">
        <f>G104*H104+I104+J104</f>
        <v>370</v>
      </c>
      <c r="L104" s="50" t="s">
        <v>35</v>
      </c>
    </row>
    <row r="105" spans="1:12" s="15" customFormat="1" ht="15" customHeight="1">
      <c r="A105" s="47">
        <f t="shared" si="1"/>
        <v>96</v>
      </c>
      <c r="B105" s="48" t="s">
        <v>158</v>
      </c>
      <c r="C105" s="49" t="s">
        <v>174</v>
      </c>
      <c r="D105" s="49">
        <f>VLOOKUP(C105,[1]Bill!$B$2:$E$157,4,0)</f>
        <v>8347033886</v>
      </c>
      <c r="E105" s="50" t="s">
        <v>28</v>
      </c>
      <c r="F105" s="50" t="s">
        <v>20</v>
      </c>
      <c r="G105" s="50">
        <v>50</v>
      </c>
      <c r="H105" s="34">
        <v>38</v>
      </c>
      <c r="I105" s="34"/>
      <c r="J105" s="34">
        <v>20</v>
      </c>
      <c r="K105" s="34">
        <f>G105*H105+I105+J105</f>
        <v>1920</v>
      </c>
      <c r="L105" s="50" t="s">
        <v>15</v>
      </c>
    </row>
    <row r="106" spans="1:12" s="15" customFormat="1" ht="15" customHeight="1">
      <c r="A106" s="47">
        <f t="shared" si="1"/>
        <v>97</v>
      </c>
      <c r="B106" s="48" t="s">
        <v>158</v>
      </c>
      <c r="C106" s="49" t="s">
        <v>175</v>
      </c>
      <c r="D106" s="49">
        <f>VLOOKUP(C106,[1]Bill!$B$2:$E$157,4,0)</f>
        <v>8347033935</v>
      </c>
      <c r="E106" s="50" t="s">
        <v>28</v>
      </c>
      <c r="F106" s="50" t="s">
        <v>66</v>
      </c>
      <c r="G106" s="50">
        <v>4</v>
      </c>
      <c r="H106" s="34">
        <v>43</v>
      </c>
      <c r="I106" s="34"/>
      <c r="J106" s="34">
        <v>20</v>
      </c>
      <c r="K106" s="34">
        <f>G106*H106+I106+J106</f>
        <v>192</v>
      </c>
      <c r="L106" s="50" t="s">
        <v>15</v>
      </c>
    </row>
    <row r="107" spans="1:12" s="15" customFormat="1" ht="15" customHeight="1">
      <c r="A107" s="47">
        <f t="shared" si="1"/>
        <v>98</v>
      </c>
      <c r="B107" s="48" t="s">
        <v>158</v>
      </c>
      <c r="C107" s="49" t="s">
        <v>176</v>
      </c>
      <c r="D107" s="49">
        <f>VLOOKUP(C107,[1]Bill!$B$2:$E$157,4,0)</f>
        <v>8347033935</v>
      </c>
      <c r="E107" s="50" t="s">
        <v>28</v>
      </c>
      <c r="F107" s="50" t="s">
        <v>66</v>
      </c>
      <c r="G107" s="50">
        <v>103</v>
      </c>
      <c r="H107" s="34">
        <v>43</v>
      </c>
      <c r="I107" s="34"/>
      <c r="J107" s="34">
        <v>20</v>
      </c>
      <c r="K107" s="34">
        <f>G107*H107+I107+J107</f>
        <v>4449</v>
      </c>
      <c r="L107" s="50" t="s">
        <v>15</v>
      </c>
    </row>
    <row r="108" spans="1:12" s="15" customFormat="1" ht="15" customHeight="1">
      <c r="A108" s="47">
        <f t="shared" si="1"/>
        <v>99</v>
      </c>
      <c r="B108" s="48" t="s">
        <v>177</v>
      </c>
      <c r="C108" s="49" t="s">
        <v>178</v>
      </c>
      <c r="D108" s="49">
        <f>VLOOKUP(C108,[1]Bill!$B$2:$E$157,4,0)</f>
        <v>8347033991</v>
      </c>
      <c r="E108" s="50" t="s">
        <v>28</v>
      </c>
      <c r="F108" s="50" t="s">
        <v>66</v>
      </c>
      <c r="G108" s="50">
        <v>150</v>
      </c>
      <c r="H108" s="34">
        <v>43</v>
      </c>
      <c r="I108" s="34"/>
      <c r="J108" s="34">
        <v>20</v>
      </c>
      <c r="K108" s="34">
        <f>G108*H108+I108+J108</f>
        <v>6470</v>
      </c>
      <c r="L108" s="50" t="s">
        <v>15</v>
      </c>
    </row>
    <row r="109" spans="1:12" s="15" customFormat="1" ht="15" customHeight="1">
      <c r="A109" s="47">
        <f t="shared" si="1"/>
        <v>100</v>
      </c>
      <c r="B109" s="48" t="s">
        <v>177</v>
      </c>
      <c r="C109" s="49" t="s">
        <v>179</v>
      </c>
      <c r="D109" s="49">
        <f>VLOOKUP(C109,[1]Bill!$B$2:$E$157,4,0)</f>
        <v>8347034007</v>
      </c>
      <c r="E109" s="50" t="s">
        <v>28</v>
      </c>
      <c r="F109" s="50" t="s">
        <v>180</v>
      </c>
      <c r="G109" s="50">
        <v>21</v>
      </c>
      <c r="H109" s="34">
        <v>38</v>
      </c>
      <c r="I109" s="34"/>
      <c r="J109" s="34">
        <v>20</v>
      </c>
      <c r="K109" s="34">
        <f>G109*H109+I109+J109</f>
        <v>818</v>
      </c>
      <c r="L109" s="48" t="s">
        <v>14</v>
      </c>
    </row>
    <row r="110" spans="1:12" s="15" customFormat="1" ht="15" customHeight="1">
      <c r="A110" s="47">
        <f t="shared" si="1"/>
        <v>101</v>
      </c>
      <c r="B110" s="48" t="s">
        <v>177</v>
      </c>
      <c r="C110" s="49" t="s">
        <v>181</v>
      </c>
      <c r="D110" s="49">
        <f>VLOOKUP(C110,[1]Bill!$B$2:$E$157,4,0)</f>
        <v>8347033987</v>
      </c>
      <c r="E110" s="50" t="s">
        <v>28</v>
      </c>
      <c r="F110" s="50" t="s">
        <v>20</v>
      </c>
      <c r="G110" s="50">
        <v>4</v>
      </c>
      <c r="H110" s="34">
        <v>65</v>
      </c>
      <c r="I110" s="34"/>
      <c r="J110" s="34">
        <v>20</v>
      </c>
      <c r="K110" s="34">
        <f>G110*H110+I110+J110</f>
        <v>280</v>
      </c>
      <c r="L110" s="50" t="s">
        <v>35</v>
      </c>
    </row>
    <row r="111" spans="1:12" s="15" customFormat="1" ht="15" customHeight="1">
      <c r="A111" s="47">
        <f t="shared" si="1"/>
        <v>102</v>
      </c>
      <c r="B111" s="48" t="s">
        <v>177</v>
      </c>
      <c r="C111" s="49" t="s">
        <v>182</v>
      </c>
      <c r="D111" s="49">
        <f>VLOOKUP(C111,[1]Bill!$B$2:$E$157,4,0)</f>
        <v>8347033982</v>
      </c>
      <c r="E111" s="50" t="s">
        <v>28</v>
      </c>
      <c r="F111" s="50" t="s">
        <v>20</v>
      </c>
      <c r="G111" s="50">
        <v>2</v>
      </c>
      <c r="H111" s="34">
        <v>65</v>
      </c>
      <c r="I111" s="34"/>
      <c r="J111" s="34">
        <v>20</v>
      </c>
      <c r="K111" s="34">
        <f>G111*H111+I111+J111</f>
        <v>150</v>
      </c>
      <c r="L111" s="50" t="s">
        <v>35</v>
      </c>
    </row>
    <row r="112" spans="1:12" s="15" customFormat="1" ht="15" customHeight="1">
      <c r="A112" s="47">
        <f t="shared" si="1"/>
        <v>103</v>
      </c>
      <c r="B112" s="48" t="s">
        <v>177</v>
      </c>
      <c r="C112" s="49" t="s">
        <v>183</v>
      </c>
      <c r="D112" s="49">
        <f>VLOOKUP(C112,[1]Bill!$B$2:$E$157,4,0)</f>
        <v>8347033996</v>
      </c>
      <c r="E112" s="50" t="s">
        <v>28</v>
      </c>
      <c r="F112" s="50" t="s">
        <v>243</v>
      </c>
      <c r="G112" s="50">
        <v>15</v>
      </c>
      <c r="H112" s="34">
        <v>40</v>
      </c>
      <c r="I112" s="34"/>
      <c r="J112" s="34">
        <v>20</v>
      </c>
      <c r="K112" s="34">
        <f>G112*H112+I112+J112</f>
        <v>620</v>
      </c>
      <c r="L112" s="50" t="s">
        <v>15</v>
      </c>
    </row>
    <row r="113" spans="1:12" s="15" customFormat="1" ht="15" customHeight="1">
      <c r="A113" s="47">
        <f t="shared" si="1"/>
        <v>104</v>
      </c>
      <c r="B113" s="48" t="s">
        <v>177</v>
      </c>
      <c r="C113" s="49" t="s">
        <v>184</v>
      </c>
      <c r="D113" s="49">
        <f>VLOOKUP(C113,[1]Bill!$B$2:$E$157,4,0)</f>
        <v>8347033995</v>
      </c>
      <c r="E113" s="50" t="s">
        <v>28</v>
      </c>
      <c r="F113" s="50" t="s">
        <v>243</v>
      </c>
      <c r="G113" s="50">
        <v>4</v>
      </c>
      <c r="H113" s="34">
        <v>40</v>
      </c>
      <c r="I113" s="34"/>
      <c r="J113" s="34">
        <v>20</v>
      </c>
      <c r="K113" s="34">
        <f>G113*H113+I113+J113</f>
        <v>180</v>
      </c>
      <c r="L113" s="50" t="s">
        <v>15</v>
      </c>
    </row>
    <row r="114" spans="1:12" s="15" customFormat="1" ht="15" customHeight="1">
      <c r="A114" s="47">
        <f t="shared" si="1"/>
        <v>105</v>
      </c>
      <c r="B114" s="48" t="s">
        <v>177</v>
      </c>
      <c r="C114" s="49" t="s">
        <v>185</v>
      </c>
      <c r="D114" s="49">
        <f>VLOOKUP(C114,[1]Bill!$B$2:$E$157,4,0)</f>
        <v>8347034032</v>
      </c>
      <c r="E114" s="50" t="s">
        <v>28</v>
      </c>
      <c r="F114" s="50" t="s">
        <v>243</v>
      </c>
      <c r="G114" s="50">
        <v>23</v>
      </c>
      <c r="H114" s="34">
        <v>75</v>
      </c>
      <c r="I114" s="34"/>
      <c r="J114" s="34">
        <v>20</v>
      </c>
      <c r="K114" s="34">
        <f>G114*H114+I114+J114</f>
        <v>1745</v>
      </c>
      <c r="L114" s="50" t="s">
        <v>244</v>
      </c>
    </row>
    <row r="115" spans="1:12" s="15" customFormat="1" ht="15" customHeight="1">
      <c r="A115" s="47">
        <f t="shared" si="1"/>
        <v>106</v>
      </c>
      <c r="B115" s="48" t="s">
        <v>177</v>
      </c>
      <c r="C115" s="49" t="s">
        <v>186</v>
      </c>
      <c r="D115" s="49">
        <f>VLOOKUP(C115,[1]Bill!$B$2:$E$157,4,0)</f>
        <v>8347034035</v>
      </c>
      <c r="E115" s="50" t="s">
        <v>28</v>
      </c>
      <c r="F115" s="50" t="s">
        <v>29</v>
      </c>
      <c r="G115" s="50">
        <v>12</v>
      </c>
      <c r="H115" s="34">
        <v>38</v>
      </c>
      <c r="I115" s="34"/>
      <c r="J115" s="34">
        <v>20</v>
      </c>
      <c r="K115" s="34">
        <f>G115*H115+I115+J115</f>
        <v>476</v>
      </c>
      <c r="L115" s="50" t="s">
        <v>15</v>
      </c>
    </row>
    <row r="116" spans="1:12" s="15" customFormat="1" ht="15" customHeight="1">
      <c r="A116" s="47">
        <f t="shared" si="1"/>
        <v>107</v>
      </c>
      <c r="B116" s="48" t="s">
        <v>187</v>
      </c>
      <c r="C116" s="49" t="s">
        <v>188</v>
      </c>
      <c r="D116" s="49">
        <f>VLOOKUP(C116,[1]Bill!$B$2:$E$157,4,0)</f>
        <v>8347034061</v>
      </c>
      <c r="E116" s="50" t="s">
        <v>28</v>
      </c>
      <c r="F116" s="50" t="s">
        <v>24</v>
      </c>
      <c r="G116" s="50">
        <v>25</v>
      </c>
      <c r="H116" s="34">
        <v>38</v>
      </c>
      <c r="I116" s="34"/>
      <c r="J116" s="34">
        <v>20</v>
      </c>
      <c r="K116" s="34">
        <f>G116*H116+I116+J116</f>
        <v>970</v>
      </c>
      <c r="L116" s="50" t="s">
        <v>15</v>
      </c>
    </row>
    <row r="117" spans="1:12" s="15" customFormat="1" ht="15" customHeight="1">
      <c r="A117" s="47">
        <f t="shared" si="1"/>
        <v>108</v>
      </c>
      <c r="B117" s="48" t="s">
        <v>187</v>
      </c>
      <c r="C117" s="49" t="s">
        <v>189</v>
      </c>
      <c r="D117" s="49">
        <f>VLOOKUP(C117,[1]Bill!$B$2:$E$157,4,0)</f>
        <v>8347034062</v>
      </c>
      <c r="E117" s="50" t="s">
        <v>28</v>
      </c>
      <c r="F117" s="50" t="s">
        <v>24</v>
      </c>
      <c r="G117" s="50">
        <v>5</v>
      </c>
      <c r="H117" s="34">
        <v>38</v>
      </c>
      <c r="I117" s="34"/>
      <c r="J117" s="34">
        <v>20</v>
      </c>
      <c r="K117" s="34">
        <f>G117*H117+I117+J117</f>
        <v>210</v>
      </c>
      <c r="L117" s="50" t="s">
        <v>15</v>
      </c>
    </row>
    <row r="118" spans="1:12" s="15" customFormat="1" ht="15" customHeight="1">
      <c r="A118" s="47">
        <f t="shared" si="1"/>
        <v>109</v>
      </c>
      <c r="B118" s="48" t="s">
        <v>187</v>
      </c>
      <c r="C118" s="49" t="s">
        <v>190</v>
      </c>
      <c r="D118" s="49">
        <f>VLOOKUP(C118,[1]Bill!$B$2:$E$157,4,0)</f>
        <v>8347034054</v>
      </c>
      <c r="E118" s="50" t="s">
        <v>28</v>
      </c>
      <c r="F118" s="50" t="s">
        <v>24</v>
      </c>
      <c r="G118" s="50">
        <v>25</v>
      </c>
      <c r="H118" s="34">
        <v>38</v>
      </c>
      <c r="I118" s="34"/>
      <c r="J118" s="34">
        <v>20</v>
      </c>
      <c r="K118" s="34">
        <f>G118*H118+I118+J118</f>
        <v>970</v>
      </c>
      <c r="L118" s="48" t="s">
        <v>14</v>
      </c>
    </row>
    <row r="119" spans="1:12" s="15" customFormat="1" ht="15" customHeight="1">
      <c r="A119" s="47">
        <f t="shared" si="1"/>
        <v>110</v>
      </c>
      <c r="B119" s="48" t="s">
        <v>187</v>
      </c>
      <c r="C119" s="49" t="s">
        <v>191</v>
      </c>
      <c r="D119" s="49">
        <f>VLOOKUP(C119,[1]Bill!$B$2:$E$157,4,0)</f>
        <v>8347034034</v>
      </c>
      <c r="E119" s="50" t="s">
        <v>28</v>
      </c>
      <c r="F119" s="50" t="s">
        <v>24</v>
      </c>
      <c r="G119" s="50">
        <v>25</v>
      </c>
      <c r="H119" s="34">
        <v>38</v>
      </c>
      <c r="I119" s="34"/>
      <c r="J119" s="34">
        <v>20</v>
      </c>
      <c r="K119" s="34">
        <f>G119*H119+I119+J119</f>
        <v>970</v>
      </c>
      <c r="L119" s="48" t="s">
        <v>14</v>
      </c>
    </row>
    <row r="120" spans="1:12" s="15" customFormat="1" ht="15" customHeight="1">
      <c r="A120" s="47">
        <f t="shared" si="1"/>
        <v>111</v>
      </c>
      <c r="B120" s="48" t="s">
        <v>187</v>
      </c>
      <c r="C120" s="49" t="s">
        <v>192</v>
      </c>
      <c r="D120" s="49">
        <f>VLOOKUP(C120,[1]Bill!$B$2:$E$157,4,0)</f>
        <v>8347034056</v>
      </c>
      <c r="E120" s="50" t="s">
        <v>28</v>
      </c>
      <c r="F120" s="50" t="s">
        <v>24</v>
      </c>
      <c r="G120" s="50">
        <v>31</v>
      </c>
      <c r="H120" s="34">
        <v>38</v>
      </c>
      <c r="I120" s="34"/>
      <c r="J120" s="34">
        <v>20</v>
      </c>
      <c r="K120" s="34">
        <f>G120*H120+I120+J120</f>
        <v>1198</v>
      </c>
      <c r="L120" s="48" t="s">
        <v>14</v>
      </c>
    </row>
    <row r="121" spans="1:12" s="15" customFormat="1" ht="15" customHeight="1">
      <c r="A121" s="47">
        <f t="shared" si="1"/>
        <v>112</v>
      </c>
      <c r="B121" s="48" t="s">
        <v>187</v>
      </c>
      <c r="C121" s="49" t="s">
        <v>193</v>
      </c>
      <c r="D121" s="49">
        <f>VLOOKUP(C121,[1]Bill!$B$2:$E$157,4,0)</f>
        <v>8347034067</v>
      </c>
      <c r="E121" s="50" t="s">
        <v>28</v>
      </c>
      <c r="F121" s="50" t="s">
        <v>32</v>
      </c>
      <c r="G121" s="50">
        <v>13</v>
      </c>
      <c r="H121" s="34">
        <v>38</v>
      </c>
      <c r="I121" s="34"/>
      <c r="J121" s="34">
        <v>20</v>
      </c>
      <c r="K121" s="34">
        <f>G121*H121+I121+J121</f>
        <v>514</v>
      </c>
      <c r="L121" s="48" t="s">
        <v>14</v>
      </c>
    </row>
    <row r="122" spans="1:12" s="15" customFormat="1" ht="15" customHeight="1">
      <c r="A122" s="47">
        <f t="shared" si="1"/>
        <v>113</v>
      </c>
      <c r="B122" s="48" t="s">
        <v>187</v>
      </c>
      <c r="C122" s="49" t="s">
        <v>194</v>
      </c>
      <c r="D122" s="49">
        <f>VLOOKUP(C122,[1]Bill!$B$2:$E$157,4,0)</f>
        <v>8347034055</v>
      </c>
      <c r="E122" s="50" t="s">
        <v>28</v>
      </c>
      <c r="F122" s="50" t="s">
        <v>195</v>
      </c>
      <c r="G122" s="50">
        <v>9</v>
      </c>
      <c r="H122" s="34">
        <v>38</v>
      </c>
      <c r="I122" s="34">
        <v>800</v>
      </c>
      <c r="J122" s="34">
        <v>20</v>
      </c>
      <c r="K122" s="34">
        <f>G122*H122+I122+J122</f>
        <v>1162</v>
      </c>
      <c r="L122" s="50" t="s">
        <v>14</v>
      </c>
    </row>
    <row r="123" spans="1:12" s="15" customFormat="1" ht="15" customHeight="1">
      <c r="A123" s="47">
        <f t="shared" si="1"/>
        <v>114</v>
      </c>
      <c r="B123" s="48" t="s">
        <v>187</v>
      </c>
      <c r="C123" s="49" t="s">
        <v>196</v>
      </c>
      <c r="D123" s="49">
        <f>VLOOKUP(C123,[1]Bill!$B$2:$E$157,4,0)</f>
        <v>8347034053</v>
      </c>
      <c r="E123" s="50" t="s">
        <v>28</v>
      </c>
      <c r="F123" s="50" t="s">
        <v>29</v>
      </c>
      <c r="G123" s="50">
        <v>4</v>
      </c>
      <c r="H123" s="34">
        <v>65</v>
      </c>
      <c r="I123" s="34"/>
      <c r="J123" s="34">
        <v>20</v>
      </c>
      <c r="K123" s="34">
        <f>G123*H123+I123+J123</f>
        <v>280</v>
      </c>
      <c r="L123" s="50" t="s">
        <v>244</v>
      </c>
    </row>
    <row r="124" spans="1:12" s="15" customFormat="1" ht="15" customHeight="1">
      <c r="A124" s="47">
        <f t="shared" si="1"/>
        <v>115</v>
      </c>
      <c r="B124" s="48" t="s">
        <v>187</v>
      </c>
      <c r="C124" s="49" t="s">
        <v>197</v>
      </c>
      <c r="D124" s="49">
        <f>VLOOKUP(C124,[1]Bill!$B$2:$E$157,4,0)</f>
        <v>8347034046</v>
      </c>
      <c r="E124" s="50" t="s">
        <v>28</v>
      </c>
      <c r="F124" s="50" t="s">
        <v>29</v>
      </c>
      <c r="G124" s="50">
        <v>2</v>
      </c>
      <c r="H124" s="34">
        <v>65</v>
      </c>
      <c r="I124" s="34"/>
      <c r="J124" s="34">
        <v>20</v>
      </c>
      <c r="K124" s="34">
        <f>G124*H124+I124+J124</f>
        <v>150</v>
      </c>
      <c r="L124" s="50" t="s">
        <v>244</v>
      </c>
    </row>
    <row r="125" spans="1:12" s="15" customFormat="1" ht="15" customHeight="1">
      <c r="A125" s="47">
        <f t="shared" si="1"/>
        <v>116</v>
      </c>
      <c r="B125" s="48" t="s">
        <v>187</v>
      </c>
      <c r="C125" s="49" t="s">
        <v>198</v>
      </c>
      <c r="D125" s="49">
        <f>VLOOKUP(C125,[1]Bill!$B$2:$E$157,4,0)</f>
        <v>8347034070</v>
      </c>
      <c r="E125" s="50" t="s">
        <v>28</v>
      </c>
      <c r="F125" s="50" t="s">
        <v>20</v>
      </c>
      <c r="G125" s="50">
        <v>5</v>
      </c>
      <c r="H125" s="34">
        <v>65</v>
      </c>
      <c r="I125" s="34"/>
      <c r="J125" s="34">
        <v>20</v>
      </c>
      <c r="K125" s="34">
        <f>G125*H125+I125+J125</f>
        <v>345</v>
      </c>
      <c r="L125" s="50" t="s">
        <v>244</v>
      </c>
    </row>
    <row r="126" spans="1:12" s="15" customFormat="1" ht="15" customHeight="1">
      <c r="A126" s="47">
        <f t="shared" si="1"/>
        <v>117</v>
      </c>
      <c r="B126" s="48" t="s">
        <v>187</v>
      </c>
      <c r="C126" s="49" t="s">
        <v>199</v>
      </c>
      <c r="D126" s="49">
        <f>VLOOKUP(C126,[1]Bill!$B$2:$E$157,4,0)</f>
        <v>8347034071</v>
      </c>
      <c r="E126" s="50" t="s">
        <v>28</v>
      </c>
      <c r="F126" s="50" t="s">
        <v>32</v>
      </c>
      <c r="G126" s="50">
        <v>20</v>
      </c>
      <c r="H126" s="34">
        <v>38</v>
      </c>
      <c r="I126" s="34"/>
      <c r="J126" s="34">
        <v>20</v>
      </c>
      <c r="K126" s="34">
        <f>G126*H126+I126+J126</f>
        <v>780</v>
      </c>
      <c r="L126" s="50" t="s">
        <v>14</v>
      </c>
    </row>
    <row r="127" spans="1:12" s="15" customFormat="1" ht="15" customHeight="1">
      <c r="A127" s="47">
        <f t="shared" si="1"/>
        <v>118</v>
      </c>
      <c r="B127" s="48" t="s">
        <v>187</v>
      </c>
      <c r="C127" s="49" t="s">
        <v>200</v>
      </c>
      <c r="D127" s="49">
        <f>VLOOKUP(C127,[1]Bill!$B$2:$E$157,4,0)</f>
        <v>8347034073</v>
      </c>
      <c r="E127" s="50" t="s">
        <v>28</v>
      </c>
      <c r="F127" s="50" t="s">
        <v>243</v>
      </c>
      <c r="G127" s="50">
        <v>75</v>
      </c>
      <c r="H127" s="34">
        <v>40</v>
      </c>
      <c r="I127" s="34"/>
      <c r="J127" s="34">
        <v>20</v>
      </c>
      <c r="K127" s="34">
        <f>G127*H127+I127+J127</f>
        <v>3020</v>
      </c>
      <c r="L127" s="50" t="s">
        <v>15</v>
      </c>
    </row>
    <row r="128" spans="1:12" s="15" customFormat="1" ht="15" customHeight="1">
      <c r="A128" s="47">
        <f t="shared" si="1"/>
        <v>119</v>
      </c>
      <c r="B128" s="48" t="s">
        <v>187</v>
      </c>
      <c r="C128" s="49" t="s">
        <v>201</v>
      </c>
      <c r="D128" s="49">
        <f>VLOOKUP(C128,[1]Bill!$B$2:$E$157,4,0)</f>
        <v>8347034083</v>
      </c>
      <c r="E128" s="50" t="s">
        <v>28</v>
      </c>
      <c r="F128" s="50" t="s">
        <v>243</v>
      </c>
      <c r="G128" s="50">
        <v>39</v>
      </c>
      <c r="H128" s="34">
        <v>40</v>
      </c>
      <c r="I128" s="34"/>
      <c r="J128" s="34">
        <v>20</v>
      </c>
      <c r="K128" s="34">
        <f>G128*H128+I128+J128</f>
        <v>1580</v>
      </c>
      <c r="L128" s="50" t="s">
        <v>15</v>
      </c>
    </row>
    <row r="129" spans="1:12" s="15" customFormat="1" ht="15" customHeight="1">
      <c r="A129" s="47">
        <f t="shared" si="1"/>
        <v>120</v>
      </c>
      <c r="B129" s="48" t="s">
        <v>187</v>
      </c>
      <c r="C129" s="49" t="s">
        <v>202</v>
      </c>
      <c r="D129" s="49">
        <f>VLOOKUP(C129,[1]Bill!$B$2:$E$157,4,0)</f>
        <v>8347034093</v>
      </c>
      <c r="E129" s="50" t="s">
        <v>28</v>
      </c>
      <c r="F129" s="50" t="s">
        <v>243</v>
      </c>
      <c r="G129" s="50">
        <v>10</v>
      </c>
      <c r="H129" s="34">
        <v>75</v>
      </c>
      <c r="I129" s="34"/>
      <c r="J129" s="34">
        <v>20</v>
      </c>
      <c r="K129" s="34">
        <f>G129*H129+I129+J129</f>
        <v>770</v>
      </c>
      <c r="L129" s="50" t="s">
        <v>244</v>
      </c>
    </row>
    <row r="130" spans="1:12" s="15" customFormat="1" ht="15" customHeight="1">
      <c r="A130" s="47">
        <f t="shared" si="1"/>
        <v>121</v>
      </c>
      <c r="B130" s="48" t="s">
        <v>203</v>
      </c>
      <c r="C130" s="49" t="s">
        <v>204</v>
      </c>
      <c r="D130" s="49">
        <f>VLOOKUP(C130,[1]Bill!$B$2:$E$157,4,0)</f>
        <v>8347034082</v>
      </c>
      <c r="E130" s="50" t="s">
        <v>28</v>
      </c>
      <c r="F130" s="50" t="s">
        <v>20</v>
      </c>
      <c r="G130" s="50">
        <v>150</v>
      </c>
      <c r="H130" s="34">
        <v>38</v>
      </c>
      <c r="I130" s="34"/>
      <c r="J130" s="34">
        <v>20</v>
      </c>
      <c r="K130" s="34">
        <f>G130*H130+I130+J130</f>
        <v>5720</v>
      </c>
      <c r="L130" s="50" t="s">
        <v>15</v>
      </c>
    </row>
    <row r="131" spans="1:12" s="15" customFormat="1" ht="15" customHeight="1">
      <c r="A131" s="47">
        <f t="shared" si="1"/>
        <v>122</v>
      </c>
      <c r="B131" s="48" t="s">
        <v>203</v>
      </c>
      <c r="C131" s="49" t="s">
        <v>205</v>
      </c>
      <c r="D131" s="49">
        <f>VLOOKUP(C131,[1]Bill!$B$2:$E$157,4,0)</f>
        <v>8347034111</v>
      </c>
      <c r="E131" s="50" t="s">
        <v>28</v>
      </c>
      <c r="F131" s="50" t="s">
        <v>39</v>
      </c>
      <c r="G131" s="50">
        <v>25</v>
      </c>
      <c r="H131" s="34">
        <v>38</v>
      </c>
      <c r="I131" s="34"/>
      <c r="J131" s="34">
        <v>20</v>
      </c>
      <c r="K131" s="34">
        <f>G131*H131+I131+J131</f>
        <v>970</v>
      </c>
      <c r="L131" s="50" t="s">
        <v>15</v>
      </c>
    </row>
    <row r="132" spans="1:12" s="15" customFormat="1" ht="15" customHeight="1">
      <c r="A132" s="47">
        <f t="shared" si="1"/>
        <v>123</v>
      </c>
      <c r="B132" s="48" t="s">
        <v>203</v>
      </c>
      <c r="C132" s="49" t="s">
        <v>206</v>
      </c>
      <c r="D132" s="49">
        <f>VLOOKUP(C132,[1]Bill!$B$2:$E$157,4,0)</f>
        <v>8347034112</v>
      </c>
      <c r="E132" s="50" t="s">
        <v>28</v>
      </c>
      <c r="F132" s="50" t="s">
        <v>39</v>
      </c>
      <c r="G132" s="50">
        <v>300</v>
      </c>
      <c r="H132" s="34">
        <v>38</v>
      </c>
      <c r="I132" s="34"/>
      <c r="J132" s="34">
        <v>20</v>
      </c>
      <c r="K132" s="34">
        <f>G132*H132+I132+J132</f>
        <v>11420</v>
      </c>
      <c r="L132" s="50" t="s">
        <v>15</v>
      </c>
    </row>
    <row r="133" spans="1:12" s="15" customFormat="1" ht="15" customHeight="1">
      <c r="A133" s="47">
        <f t="shared" si="1"/>
        <v>124</v>
      </c>
      <c r="B133" s="48" t="s">
        <v>203</v>
      </c>
      <c r="C133" s="49" t="s">
        <v>207</v>
      </c>
      <c r="D133" s="49">
        <f>VLOOKUP(C133,[1]Bill!$B$2:$E$157,4,0)</f>
        <v>8347034115</v>
      </c>
      <c r="E133" s="50" t="s">
        <v>28</v>
      </c>
      <c r="F133" s="50" t="s">
        <v>39</v>
      </c>
      <c r="G133" s="50">
        <v>75</v>
      </c>
      <c r="H133" s="34">
        <v>38</v>
      </c>
      <c r="I133" s="34"/>
      <c r="J133" s="34">
        <v>20</v>
      </c>
      <c r="K133" s="34">
        <f>G133*H133+I133+J133</f>
        <v>2870</v>
      </c>
      <c r="L133" s="50" t="s">
        <v>15</v>
      </c>
    </row>
    <row r="134" spans="1:12" s="15" customFormat="1" ht="15" customHeight="1">
      <c r="A134" s="47">
        <f t="shared" si="1"/>
        <v>125</v>
      </c>
      <c r="B134" s="48" t="s">
        <v>208</v>
      </c>
      <c r="C134" s="49" t="s">
        <v>209</v>
      </c>
      <c r="D134" s="49">
        <f>VLOOKUP(C134,[1]Bill!$B$2:$E$157,4,0)</f>
        <v>8347034156</v>
      </c>
      <c r="E134" s="50" t="s">
        <v>28</v>
      </c>
      <c r="F134" s="50" t="s">
        <v>20</v>
      </c>
      <c r="G134" s="50">
        <v>138</v>
      </c>
      <c r="H134" s="34">
        <v>38</v>
      </c>
      <c r="I134" s="34"/>
      <c r="J134" s="34">
        <v>20</v>
      </c>
      <c r="K134" s="34">
        <f>G134*H134+I134+J134</f>
        <v>5264</v>
      </c>
      <c r="L134" s="50" t="s">
        <v>15</v>
      </c>
    </row>
    <row r="135" spans="1:12" s="15" customFormat="1" ht="15" customHeight="1">
      <c r="A135" s="47">
        <f t="shared" si="1"/>
        <v>126</v>
      </c>
      <c r="B135" s="48" t="s">
        <v>208</v>
      </c>
      <c r="C135" s="49" t="s">
        <v>210</v>
      </c>
      <c r="D135" s="49">
        <f>VLOOKUP(C135,[1]Bill!$B$2:$E$157,4,0)</f>
        <v>8347034203</v>
      </c>
      <c r="E135" s="50" t="s">
        <v>28</v>
      </c>
      <c r="F135" s="50" t="s">
        <v>29</v>
      </c>
      <c r="G135" s="50">
        <v>150</v>
      </c>
      <c r="H135" s="34">
        <v>38</v>
      </c>
      <c r="I135" s="34"/>
      <c r="J135" s="34">
        <v>20</v>
      </c>
      <c r="K135" s="34">
        <f>G135*H135+I135+J135</f>
        <v>5720</v>
      </c>
      <c r="L135" s="50" t="s">
        <v>15</v>
      </c>
    </row>
    <row r="136" spans="1:12" s="15" customFormat="1" ht="15" customHeight="1">
      <c r="A136" s="47">
        <f t="shared" si="1"/>
        <v>127</v>
      </c>
      <c r="B136" s="48" t="s">
        <v>208</v>
      </c>
      <c r="C136" s="49" t="s">
        <v>211</v>
      </c>
      <c r="D136" s="49">
        <f>VLOOKUP(C136,[1]Bill!$B$2:$E$157,4,0)</f>
        <v>8347034215</v>
      </c>
      <c r="E136" s="50" t="s">
        <v>28</v>
      </c>
      <c r="F136" s="50" t="s">
        <v>39</v>
      </c>
      <c r="G136" s="50">
        <v>25</v>
      </c>
      <c r="H136" s="34">
        <v>38</v>
      </c>
      <c r="I136" s="34"/>
      <c r="J136" s="34">
        <v>20</v>
      </c>
      <c r="K136" s="34">
        <f>G136*H136+I136+J136</f>
        <v>970</v>
      </c>
      <c r="L136" s="50" t="s">
        <v>15</v>
      </c>
    </row>
    <row r="137" spans="1:12" s="15" customFormat="1" ht="15" customHeight="1">
      <c r="A137" s="47">
        <f t="shared" si="1"/>
        <v>128</v>
      </c>
      <c r="B137" s="48" t="s">
        <v>208</v>
      </c>
      <c r="C137" s="49" t="s">
        <v>212</v>
      </c>
      <c r="D137" s="49">
        <f>VLOOKUP(C137,[1]Bill!$B$2:$E$157,4,0)</f>
        <v>8347034213</v>
      </c>
      <c r="E137" s="50" t="s">
        <v>28</v>
      </c>
      <c r="F137" s="50" t="s">
        <v>33</v>
      </c>
      <c r="G137" s="50">
        <v>6</v>
      </c>
      <c r="H137" s="34">
        <v>181</v>
      </c>
      <c r="I137" s="34"/>
      <c r="J137" s="34">
        <v>20</v>
      </c>
      <c r="K137" s="34">
        <f>G137*H137+I137+J137</f>
        <v>1106</v>
      </c>
      <c r="L137" s="50" t="s">
        <v>242</v>
      </c>
    </row>
    <row r="138" spans="1:12" s="15" customFormat="1" ht="15" customHeight="1">
      <c r="A138" s="47">
        <f t="shared" ref="A138:A163" si="2">A137+1</f>
        <v>129</v>
      </c>
      <c r="B138" s="48" t="s">
        <v>208</v>
      </c>
      <c r="C138" s="49" t="s">
        <v>213</v>
      </c>
      <c r="D138" s="49">
        <f>VLOOKUP(C138,[1]Bill!$B$2:$E$157,4,0)</f>
        <v>8347034219</v>
      </c>
      <c r="E138" s="50" t="s">
        <v>28</v>
      </c>
      <c r="F138" s="50" t="s">
        <v>29</v>
      </c>
      <c r="G138" s="50">
        <v>44</v>
      </c>
      <c r="H138" s="34">
        <v>38</v>
      </c>
      <c r="I138" s="34"/>
      <c r="J138" s="34">
        <v>20</v>
      </c>
      <c r="K138" s="34">
        <f>G138*H138+I138+J138</f>
        <v>1692</v>
      </c>
      <c r="L138" s="50" t="s">
        <v>15</v>
      </c>
    </row>
    <row r="139" spans="1:12" s="15" customFormat="1" ht="15" customHeight="1">
      <c r="A139" s="47">
        <f t="shared" si="2"/>
        <v>130</v>
      </c>
      <c r="B139" s="48" t="s">
        <v>208</v>
      </c>
      <c r="C139" s="49" t="s">
        <v>214</v>
      </c>
      <c r="D139" s="49">
        <f>VLOOKUP(C139,[1]Bill!$B$2:$E$157,4,0)</f>
        <v>8347034207</v>
      </c>
      <c r="E139" s="50" t="s">
        <v>28</v>
      </c>
      <c r="F139" s="50" t="s">
        <v>18</v>
      </c>
      <c r="G139" s="50">
        <v>8</v>
      </c>
      <c r="H139" s="34">
        <v>65</v>
      </c>
      <c r="I139" s="34"/>
      <c r="J139" s="34">
        <v>20</v>
      </c>
      <c r="K139" s="34">
        <f>G139*H139+I139+J139</f>
        <v>540</v>
      </c>
      <c r="L139" s="50" t="s">
        <v>244</v>
      </c>
    </row>
    <row r="140" spans="1:12" s="15" customFormat="1" ht="15" customHeight="1">
      <c r="A140" s="47">
        <f t="shared" si="2"/>
        <v>131</v>
      </c>
      <c r="B140" s="48" t="s">
        <v>208</v>
      </c>
      <c r="C140" s="49" t="s">
        <v>215</v>
      </c>
      <c r="D140" s="49">
        <f>VLOOKUP(C140,[1]Bill!$B$2:$E$157,4,0)</f>
        <v>8347034206</v>
      </c>
      <c r="E140" s="50" t="s">
        <v>28</v>
      </c>
      <c r="F140" s="50" t="s">
        <v>18</v>
      </c>
      <c r="G140" s="50">
        <v>27</v>
      </c>
      <c r="H140" s="34">
        <v>65</v>
      </c>
      <c r="I140" s="34"/>
      <c r="J140" s="34">
        <v>20</v>
      </c>
      <c r="K140" s="34">
        <f>G140*H140+I140+J140</f>
        <v>1775</v>
      </c>
      <c r="L140" s="50" t="s">
        <v>244</v>
      </c>
    </row>
    <row r="141" spans="1:12" s="15" customFormat="1" ht="15" customHeight="1">
      <c r="A141" s="47">
        <f t="shared" si="2"/>
        <v>132</v>
      </c>
      <c r="B141" s="48" t="s">
        <v>208</v>
      </c>
      <c r="C141" s="49" t="s">
        <v>216</v>
      </c>
      <c r="D141" s="49">
        <f>VLOOKUP(C141,[1]Bill!$B$2:$E$157,4,0)</f>
        <v>8347034241</v>
      </c>
      <c r="E141" s="50" t="s">
        <v>28</v>
      </c>
      <c r="F141" s="50" t="s">
        <v>243</v>
      </c>
      <c r="G141" s="50">
        <v>150</v>
      </c>
      <c r="H141" s="34">
        <v>40</v>
      </c>
      <c r="I141" s="34"/>
      <c r="J141" s="34">
        <v>20</v>
      </c>
      <c r="K141" s="34">
        <f>G141*H141+I141+J141</f>
        <v>6020</v>
      </c>
      <c r="L141" s="50" t="s">
        <v>15</v>
      </c>
    </row>
    <row r="142" spans="1:12" s="15" customFormat="1" ht="15" customHeight="1">
      <c r="A142" s="47">
        <f t="shared" si="2"/>
        <v>133</v>
      </c>
      <c r="B142" s="48" t="s">
        <v>217</v>
      </c>
      <c r="C142" s="49" t="s">
        <v>218</v>
      </c>
      <c r="D142" s="49">
        <f>VLOOKUP(C142,[1]Bill!$B$2:$E$157,4,0)</f>
        <v>8347034472</v>
      </c>
      <c r="E142" s="50" t="s">
        <v>28</v>
      </c>
      <c r="F142" s="50" t="s">
        <v>20</v>
      </c>
      <c r="G142" s="50">
        <v>10</v>
      </c>
      <c r="H142" s="34">
        <v>38</v>
      </c>
      <c r="I142" s="34"/>
      <c r="J142" s="34">
        <v>20</v>
      </c>
      <c r="K142" s="34">
        <f>G142*H142+I142+J142</f>
        <v>400</v>
      </c>
      <c r="L142" s="50" t="s">
        <v>15</v>
      </c>
    </row>
    <row r="143" spans="1:12" s="15" customFormat="1" ht="15" customHeight="1">
      <c r="A143" s="47">
        <f t="shared" si="2"/>
        <v>134</v>
      </c>
      <c r="B143" s="48" t="s">
        <v>217</v>
      </c>
      <c r="C143" s="49" t="s">
        <v>219</v>
      </c>
      <c r="D143" s="49">
        <f>VLOOKUP(C143,[1]Bill!$B$2:$E$157,4,0)</f>
        <v>8347034578</v>
      </c>
      <c r="E143" s="50" t="s">
        <v>28</v>
      </c>
      <c r="F143" s="50" t="s">
        <v>18</v>
      </c>
      <c r="G143" s="50">
        <v>5</v>
      </c>
      <c r="H143" s="34">
        <v>38</v>
      </c>
      <c r="I143" s="34"/>
      <c r="J143" s="34">
        <v>20</v>
      </c>
      <c r="K143" s="34">
        <f>G143*H143+I143+J143</f>
        <v>210</v>
      </c>
      <c r="L143" s="50" t="s">
        <v>15</v>
      </c>
    </row>
    <row r="144" spans="1:12" s="15" customFormat="1" ht="15" customHeight="1">
      <c r="A144" s="47">
        <f t="shared" si="2"/>
        <v>135</v>
      </c>
      <c r="B144" s="48" t="s">
        <v>217</v>
      </c>
      <c r="C144" s="49" t="s">
        <v>220</v>
      </c>
      <c r="D144" s="49">
        <f>VLOOKUP(C144,[1]Bill!$B$2:$E$157,4,0)</f>
        <v>8347034582</v>
      </c>
      <c r="E144" s="50" t="s">
        <v>28</v>
      </c>
      <c r="F144" s="50" t="s">
        <v>18</v>
      </c>
      <c r="G144" s="50">
        <v>18</v>
      </c>
      <c r="H144" s="34">
        <v>38</v>
      </c>
      <c r="I144" s="34"/>
      <c r="J144" s="34">
        <v>20</v>
      </c>
      <c r="K144" s="34">
        <f>G144*H144+I144+J144</f>
        <v>704</v>
      </c>
      <c r="L144" s="50" t="s">
        <v>15</v>
      </c>
    </row>
    <row r="145" spans="1:12" s="15" customFormat="1" ht="15" customHeight="1">
      <c r="A145" s="47">
        <f t="shared" si="2"/>
        <v>136</v>
      </c>
      <c r="B145" s="48" t="s">
        <v>217</v>
      </c>
      <c r="C145" s="49" t="s">
        <v>221</v>
      </c>
      <c r="D145" s="49">
        <f>VLOOKUP(C145,[1]Bill!$B$2:$E$157,4,0)</f>
        <v>8347034589</v>
      </c>
      <c r="E145" s="50" t="s">
        <v>28</v>
      </c>
      <c r="F145" s="50" t="s">
        <v>18</v>
      </c>
      <c r="G145" s="50">
        <v>60</v>
      </c>
      <c r="H145" s="34">
        <v>38</v>
      </c>
      <c r="I145" s="34"/>
      <c r="J145" s="34">
        <v>20</v>
      </c>
      <c r="K145" s="34">
        <f>G145*H145+I145+J145</f>
        <v>2300</v>
      </c>
      <c r="L145" s="50" t="s">
        <v>15</v>
      </c>
    </row>
    <row r="146" spans="1:12" s="15" customFormat="1" ht="15" customHeight="1">
      <c r="A146" s="47">
        <f t="shared" si="2"/>
        <v>137</v>
      </c>
      <c r="B146" s="48" t="s">
        <v>217</v>
      </c>
      <c r="C146" s="49" t="s">
        <v>222</v>
      </c>
      <c r="D146" s="49">
        <f>VLOOKUP(C146,[1]Bill!$B$2:$E$157,4,0)</f>
        <v>8347034544</v>
      </c>
      <c r="E146" s="50" t="s">
        <v>28</v>
      </c>
      <c r="F146" s="50" t="s">
        <v>25</v>
      </c>
      <c r="G146" s="50">
        <v>50</v>
      </c>
      <c r="H146" s="34">
        <v>45</v>
      </c>
      <c r="I146" s="34"/>
      <c r="J146" s="34">
        <v>20</v>
      </c>
      <c r="K146" s="34">
        <f>G146*H146+I146+J146</f>
        <v>2270</v>
      </c>
      <c r="L146" s="50" t="s">
        <v>14</v>
      </c>
    </row>
    <row r="147" spans="1:12" s="15" customFormat="1" ht="15" customHeight="1">
      <c r="A147" s="47">
        <f t="shared" si="2"/>
        <v>138</v>
      </c>
      <c r="B147" s="48" t="s">
        <v>217</v>
      </c>
      <c r="C147" s="49" t="s">
        <v>223</v>
      </c>
      <c r="D147" s="49">
        <f>VLOOKUP(C147,[1]Bill!$B$2:$E$157,4,0)</f>
        <v>8347034547</v>
      </c>
      <c r="E147" s="50" t="s">
        <v>28</v>
      </c>
      <c r="F147" s="50" t="s">
        <v>26</v>
      </c>
      <c r="G147" s="50">
        <v>15</v>
      </c>
      <c r="H147" s="34">
        <v>38</v>
      </c>
      <c r="I147" s="34"/>
      <c r="J147" s="34">
        <v>20</v>
      </c>
      <c r="K147" s="34">
        <f>G147*H147+I147+J147</f>
        <v>590</v>
      </c>
      <c r="L147" s="50" t="s">
        <v>15</v>
      </c>
    </row>
    <row r="148" spans="1:12" s="15" customFormat="1" ht="15" customHeight="1">
      <c r="A148" s="47">
        <f t="shared" si="2"/>
        <v>139</v>
      </c>
      <c r="B148" s="48" t="s">
        <v>217</v>
      </c>
      <c r="C148" s="49" t="s">
        <v>224</v>
      </c>
      <c r="D148" s="49">
        <f>VLOOKUP(C148,[1]Bill!$B$2:$E$157,4,0)</f>
        <v>8347034588</v>
      </c>
      <c r="E148" s="50" t="s">
        <v>28</v>
      </c>
      <c r="F148" s="50" t="s">
        <v>243</v>
      </c>
      <c r="G148" s="50">
        <v>5</v>
      </c>
      <c r="H148" s="34">
        <v>75</v>
      </c>
      <c r="I148" s="34"/>
      <c r="J148" s="34">
        <v>20</v>
      </c>
      <c r="K148" s="34">
        <f>G148*H148+I148+J148</f>
        <v>395</v>
      </c>
      <c r="L148" s="50" t="s">
        <v>244</v>
      </c>
    </row>
    <row r="149" spans="1:12" s="15" customFormat="1" ht="15" customHeight="1">
      <c r="A149" s="47">
        <f t="shared" si="2"/>
        <v>140</v>
      </c>
      <c r="B149" s="48" t="s">
        <v>217</v>
      </c>
      <c r="C149" s="49" t="s">
        <v>225</v>
      </c>
      <c r="D149" s="49">
        <f>VLOOKUP(C149,[1]Bill!$B$2:$E$157,4,0)</f>
        <v>8347034396</v>
      </c>
      <c r="E149" s="50" t="s">
        <v>28</v>
      </c>
      <c r="F149" s="50" t="s">
        <v>24</v>
      </c>
      <c r="G149" s="50">
        <v>125</v>
      </c>
      <c r="H149" s="34">
        <v>38</v>
      </c>
      <c r="I149" s="34"/>
      <c r="J149" s="34">
        <v>20</v>
      </c>
      <c r="K149" s="34">
        <f>G149*H149+I149+J149</f>
        <v>4770</v>
      </c>
      <c r="L149" s="50" t="s">
        <v>15</v>
      </c>
    </row>
    <row r="150" spans="1:12" s="15" customFormat="1" ht="15" customHeight="1">
      <c r="A150" s="47">
        <f t="shared" si="2"/>
        <v>141</v>
      </c>
      <c r="B150" s="48" t="s">
        <v>217</v>
      </c>
      <c r="C150" s="49" t="s">
        <v>226</v>
      </c>
      <c r="D150" s="49">
        <f>VLOOKUP(C150,[1]Bill!$B$2:$E$157,4,0)</f>
        <v>8347034504</v>
      </c>
      <c r="E150" s="50" t="s">
        <v>28</v>
      </c>
      <c r="F150" s="50" t="s">
        <v>243</v>
      </c>
      <c r="G150" s="50">
        <v>4</v>
      </c>
      <c r="H150" s="34">
        <v>75</v>
      </c>
      <c r="I150" s="34"/>
      <c r="J150" s="34">
        <v>20</v>
      </c>
      <c r="K150" s="34">
        <f>G150*H150+I150+J150</f>
        <v>320</v>
      </c>
      <c r="L150" s="50" t="s">
        <v>244</v>
      </c>
    </row>
    <row r="151" spans="1:12" s="15" customFormat="1" ht="15" customHeight="1">
      <c r="A151" s="47">
        <f t="shared" si="2"/>
        <v>142</v>
      </c>
      <c r="B151" s="48" t="s">
        <v>217</v>
      </c>
      <c r="C151" s="49" t="s">
        <v>227</v>
      </c>
      <c r="D151" s="49">
        <f>VLOOKUP(C151,[1]Bill!$B$2:$E$157,4,0)</f>
        <v>8347034597</v>
      </c>
      <c r="E151" s="50" t="s">
        <v>28</v>
      </c>
      <c r="F151" s="50" t="s">
        <v>23</v>
      </c>
      <c r="G151" s="50">
        <v>5</v>
      </c>
      <c r="H151" s="34">
        <v>65</v>
      </c>
      <c r="I151" s="34"/>
      <c r="J151" s="34">
        <v>20</v>
      </c>
      <c r="K151" s="34">
        <f>G151*H151+I151+J151</f>
        <v>345</v>
      </c>
      <c r="L151" s="50" t="s">
        <v>244</v>
      </c>
    </row>
    <row r="152" spans="1:12" s="15" customFormat="1" ht="15" customHeight="1">
      <c r="A152" s="47">
        <f t="shared" si="2"/>
        <v>143</v>
      </c>
      <c r="B152" s="48" t="s">
        <v>217</v>
      </c>
      <c r="C152" s="49" t="s">
        <v>228</v>
      </c>
      <c r="D152" s="49">
        <f>VLOOKUP(C152,[1]Bill!$B$2:$E$157,4,0)</f>
        <v>8347034596</v>
      </c>
      <c r="E152" s="50" t="s">
        <v>28</v>
      </c>
      <c r="F152" s="50" t="s">
        <v>23</v>
      </c>
      <c r="G152" s="50">
        <v>2</v>
      </c>
      <c r="H152" s="34">
        <v>65</v>
      </c>
      <c r="I152" s="34"/>
      <c r="J152" s="34">
        <v>20</v>
      </c>
      <c r="K152" s="34">
        <f>G152*H152+I152+J152</f>
        <v>150</v>
      </c>
      <c r="L152" s="50" t="s">
        <v>244</v>
      </c>
    </row>
    <row r="153" spans="1:12" s="15" customFormat="1" ht="15" customHeight="1">
      <c r="A153" s="47">
        <f t="shared" si="2"/>
        <v>144</v>
      </c>
      <c r="B153" s="48" t="s">
        <v>217</v>
      </c>
      <c r="C153" s="49" t="s">
        <v>229</v>
      </c>
      <c r="D153" s="49">
        <f>VLOOKUP(C153,[1]Bill!$B$2:$E$157,4,0)</f>
        <v>8347034599</v>
      </c>
      <c r="E153" s="50" t="s">
        <v>28</v>
      </c>
      <c r="F153" s="50" t="s">
        <v>23</v>
      </c>
      <c r="G153" s="50">
        <v>2</v>
      </c>
      <c r="H153" s="34">
        <v>65</v>
      </c>
      <c r="I153" s="34"/>
      <c r="J153" s="34">
        <v>20</v>
      </c>
      <c r="K153" s="34">
        <f>G153*H153+I153+J153</f>
        <v>150</v>
      </c>
      <c r="L153" s="50" t="s">
        <v>244</v>
      </c>
    </row>
    <row r="154" spans="1:12" s="15" customFormat="1" ht="15" customHeight="1">
      <c r="A154" s="47">
        <f t="shared" si="2"/>
        <v>145</v>
      </c>
      <c r="B154" s="48" t="s">
        <v>217</v>
      </c>
      <c r="C154" s="49" t="s">
        <v>230</v>
      </c>
      <c r="D154" s="49">
        <f>VLOOKUP(C154,[1]Bill!$B$2:$E$157,4,0)</f>
        <v>8347034598</v>
      </c>
      <c r="E154" s="50" t="s">
        <v>28</v>
      </c>
      <c r="F154" s="50" t="s">
        <v>243</v>
      </c>
      <c r="G154" s="50">
        <v>2</v>
      </c>
      <c r="H154" s="34">
        <v>40</v>
      </c>
      <c r="I154" s="34"/>
      <c r="J154" s="34">
        <v>20</v>
      </c>
      <c r="K154" s="34">
        <f>G154*H154+I154+J154</f>
        <v>100</v>
      </c>
      <c r="L154" s="50" t="s">
        <v>15</v>
      </c>
    </row>
    <row r="155" spans="1:12" s="15" customFormat="1" ht="15" customHeight="1">
      <c r="A155" s="47">
        <f t="shared" si="2"/>
        <v>146</v>
      </c>
      <c r="B155" s="48" t="s">
        <v>217</v>
      </c>
      <c r="C155" s="49" t="s">
        <v>231</v>
      </c>
      <c r="D155" s="49">
        <f>VLOOKUP(C155,[1]Bill!$B$2:$E$157,4,0)</f>
        <v>8347034580</v>
      </c>
      <c r="E155" s="50" t="s">
        <v>28</v>
      </c>
      <c r="F155" s="50" t="s">
        <v>243</v>
      </c>
      <c r="G155" s="50">
        <v>3</v>
      </c>
      <c r="H155" s="34">
        <v>40</v>
      </c>
      <c r="I155" s="34"/>
      <c r="J155" s="34">
        <v>20</v>
      </c>
      <c r="K155" s="34">
        <f>G155*H155+I155+J155</f>
        <v>140</v>
      </c>
      <c r="L155" s="50" t="s">
        <v>15</v>
      </c>
    </row>
    <row r="156" spans="1:12" s="15" customFormat="1" ht="15" customHeight="1">
      <c r="A156" s="47">
        <f t="shared" si="2"/>
        <v>147</v>
      </c>
      <c r="B156" s="48" t="s">
        <v>217</v>
      </c>
      <c r="C156" s="49" t="s">
        <v>232</v>
      </c>
      <c r="D156" s="49">
        <f>VLOOKUP(C156,[1]Bill!$B$2:$E$157,4,0)</f>
        <v>8347034601</v>
      </c>
      <c r="E156" s="50" t="s">
        <v>28</v>
      </c>
      <c r="F156" s="50" t="s">
        <v>243</v>
      </c>
      <c r="G156" s="50">
        <v>9</v>
      </c>
      <c r="H156" s="34">
        <v>40</v>
      </c>
      <c r="I156" s="34"/>
      <c r="J156" s="34">
        <v>20</v>
      </c>
      <c r="K156" s="34">
        <f>G156*H156+I156+J156</f>
        <v>380</v>
      </c>
      <c r="L156" s="50" t="s">
        <v>15</v>
      </c>
    </row>
    <row r="157" spans="1:12" s="15" customFormat="1" ht="15" customHeight="1">
      <c r="A157" s="47">
        <f t="shared" si="2"/>
        <v>148</v>
      </c>
      <c r="B157" s="48" t="s">
        <v>217</v>
      </c>
      <c r="C157" s="49" t="s">
        <v>233</v>
      </c>
      <c r="D157" s="49">
        <f>VLOOKUP(C157,[1]Bill!$B$2:$E$157,4,0)</f>
        <v>8347034522</v>
      </c>
      <c r="E157" s="50" t="s">
        <v>28</v>
      </c>
      <c r="F157" s="50" t="s">
        <v>19</v>
      </c>
      <c r="G157" s="50">
        <v>6</v>
      </c>
      <c r="H157" s="34">
        <v>65</v>
      </c>
      <c r="I157" s="34"/>
      <c r="J157" s="34">
        <v>20</v>
      </c>
      <c r="K157" s="34">
        <f>G157*H157+I157+J157</f>
        <v>410</v>
      </c>
      <c r="L157" s="50" t="s">
        <v>244</v>
      </c>
    </row>
    <row r="158" spans="1:12" s="15" customFormat="1" ht="15" customHeight="1">
      <c r="A158" s="47">
        <f t="shared" si="2"/>
        <v>149</v>
      </c>
      <c r="B158" s="48" t="s">
        <v>217</v>
      </c>
      <c r="C158" s="49" t="s">
        <v>234</v>
      </c>
      <c r="D158" s="49">
        <f>VLOOKUP(C158,[1]Bill!$B$2:$E$157,4,0)</f>
        <v>8347034606</v>
      </c>
      <c r="E158" s="50" t="s">
        <v>28</v>
      </c>
      <c r="F158" s="50" t="s">
        <v>18</v>
      </c>
      <c r="G158" s="50">
        <v>5</v>
      </c>
      <c r="H158" s="34">
        <v>65</v>
      </c>
      <c r="I158" s="34"/>
      <c r="J158" s="34">
        <v>20</v>
      </c>
      <c r="K158" s="34">
        <f>G158*H158+I158+J158</f>
        <v>345</v>
      </c>
      <c r="L158" s="50" t="s">
        <v>244</v>
      </c>
    </row>
    <row r="159" spans="1:12" s="15" customFormat="1" ht="15" customHeight="1">
      <c r="A159" s="47">
        <f t="shared" si="2"/>
        <v>150</v>
      </c>
      <c r="B159" s="48" t="s">
        <v>217</v>
      </c>
      <c r="C159" s="49" t="s">
        <v>235</v>
      </c>
      <c r="D159" s="49">
        <f>VLOOKUP(C159,[1]Bill!$B$2:$E$157,4,0)</f>
        <v>8347034476</v>
      </c>
      <c r="E159" s="50" t="s">
        <v>28</v>
      </c>
      <c r="F159" s="50" t="s">
        <v>38</v>
      </c>
      <c r="G159" s="50">
        <v>25</v>
      </c>
      <c r="H159" s="34">
        <v>38</v>
      </c>
      <c r="I159" s="34"/>
      <c r="J159" s="34">
        <v>20</v>
      </c>
      <c r="K159" s="34">
        <f>G159*H159+I159+J159</f>
        <v>970</v>
      </c>
      <c r="L159" s="50" t="s">
        <v>15</v>
      </c>
    </row>
    <row r="160" spans="1:12" s="15" customFormat="1" ht="15" customHeight="1">
      <c r="A160" s="47">
        <f t="shared" si="2"/>
        <v>151</v>
      </c>
      <c r="B160" s="48" t="s">
        <v>217</v>
      </c>
      <c r="C160" s="49" t="s">
        <v>236</v>
      </c>
      <c r="D160" s="49">
        <f>VLOOKUP(C160,[1]Bill!$B$2:$E$157,4,0)</f>
        <v>8347034520</v>
      </c>
      <c r="E160" s="50" t="s">
        <v>28</v>
      </c>
      <c r="F160" s="50" t="s">
        <v>243</v>
      </c>
      <c r="G160" s="50">
        <v>48</v>
      </c>
      <c r="H160" s="34">
        <v>75</v>
      </c>
      <c r="I160" s="34"/>
      <c r="J160" s="34">
        <v>20</v>
      </c>
      <c r="K160" s="34">
        <f>G160*H160+I160+J160</f>
        <v>3620</v>
      </c>
      <c r="L160" s="50" t="s">
        <v>244</v>
      </c>
    </row>
    <row r="161" spans="1:13" s="15" customFormat="1" ht="15" customHeight="1">
      <c r="A161" s="47">
        <f t="shared" si="2"/>
        <v>152</v>
      </c>
      <c r="B161" s="48" t="s">
        <v>217</v>
      </c>
      <c r="C161" s="49" t="s">
        <v>237</v>
      </c>
      <c r="D161" s="49">
        <f>VLOOKUP(C161,[1]Bill!$B$2:$E$157,4,0)</f>
        <v>8347034482</v>
      </c>
      <c r="E161" s="50" t="s">
        <v>28</v>
      </c>
      <c r="F161" s="50" t="s">
        <v>26</v>
      </c>
      <c r="G161" s="50">
        <v>83</v>
      </c>
      <c r="H161" s="34">
        <v>38</v>
      </c>
      <c r="I161" s="34"/>
      <c r="J161" s="34">
        <v>20</v>
      </c>
      <c r="K161" s="34">
        <f>G161*H161+I161+J161</f>
        <v>3174</v>
      </c>
      <c r="L161" s="50" t="s">
        <v>15</v>
      </c>
    </row>
    <row r="162" spans="1:13" s="15" customFormat="1" ht="15" customHeight="1">
      <c r="A162" s="47">
        <f t="shared" si="2"/>
        <v>153</v>
      </c>
      <c r="B162" s="48" t="s">
        <v>217</v>
      </c>
      <c r="C162" s="49" t="s">
        <v>238</v>
      </c>
      <c r="D162" s="49">
        <f>VLOOKUP(C162,[1]Bill!$B$2:$E$157,4,0)</f>
        <v>8347034478</v>
      </c>
      <c r="E162" s="50" t="s">
        <v>28</v>
      </c>
      <c r="F162" s="50" t="s">
        <v>243</v>
      </c>
      <c r="G162" s="50">
        <v>75</v>
      </c>
      <c r="H162" s="34">
        <v>40</v>
      </c>
      <c r="I162" s="34"/>
      <c r="J162" s="34">
        <v>20</v>
      </c>
      <c r="K162" s="34">
        <f>G162*H162+I162+J162</f>
        <v>3020</v>
      </c>
      <c r="L162" s="50" t="s">
        <v>15</v>
      </c>
    </row>
    <row r="163" spans="1:13" ht="15.95" customHeight="1">
      <c r="A163" s="47">
        <f t="shared" si="2"/>
        <v>154</v>
      </c>
      <c r="B163" s="48" t="s">
        <v>217</v>
      </c>
      <c r="C163" s="49" t="s">
        <v>239</v>
      </c>
      <c r="D163" s="49" t="s">
        <v>240</v>
      </c>
      <c r="E163" s="50" t="s">
        <v>28</v>
      </c>
      <c r="F163" s="50" t="s">
        <v>20</v>
      </c>
      <c r="G163" s="50">
        <v>1</v>
      </c>
      <c r="H163" s="34">
        <v>71</v>
      </c>
      <c r="I163" s="34"/>
      <c r="J163" s="34">
        <v>20</v>
      </c>
      <c r="K163" s="34">
        <f>G163*H163+I163+J163</f>
        <v>91</v>
      </c>
      <c r="L163" s="50" t="s">
        <v>16</v>
      </c>
      <c r="M163" s="15"/>
    </row>
    <row r="164" spans="1:13" ht="15.95" customHeight="1">
      <c r="A164" s="42" t="s">
        <v>247</v>
      </c>
      <c r="B164" s="43"/>
      <c r="C164" s="43"/>
      <c r="D164" s="43"/>
      <c r="E164" s="43"/>
      <c r="F164" s="43"/>
      <c r="G164" s="43"/>
      <c r="H164" s="43"/>
      <c r="I164" s="43"/>
      <c r="J164" s="44"/>
      <c r="K164" s="35">
        <f>SUM(K8:K163)</f>
        <v>225990</v>
      </c>
      <c r="L164" s="45"/>
    </row>
    <row r="165" spans="1:13" ht="15.95" customHeight="1">
      <c r="A165" s="37" t="s">
        <v>27</v>
      </c>
      <c r="B165" s="38"/>
      <c r="C165" s="38"/>
      <c r="D165" s="38"/>
      <c r="E165" s="38"/>
      <c r="F165" s="38"/>
      <c r="G165" s="38"/>
      <c r="H165" s="38"/>
      <c r="I165" s="38"/>
      <c r="J165" s="38"/>
      <c r="K165" s="39"/>
      <c r="L165" s="15"/>
    </row>
    <row r="166" spans="1:13" ht="15.95" customHeight="1">
      <c r="A166" s="19"/>
      <c r="B166" s="19"/>
      <c r="C166" s="19"/>
      <c r="D166" s="24"/>
      <c r="E166" s="19"/>
      <c r="F166" s="19"/>
      <c r="G166" s="46">
        <f>SUM(G8:G163)</f>
        <v>5040</v>
      </c>
      <c r="H166" s="19"/>
      <c r="I166" s="19"/>
      <c r="J166" s="25"/>
      <c r="K166" s="19"/>
    </row>
    <row r="167" spans="1:13" ht="15.95" customHeight="1">
      <c r="A167" s="26" t="s">
        <v>6</v>
      </c>
      <c r="B167" s="22"/>
      <c r="C167" s="27"/>
      <c r="D167" s="27"/>
      <c r="E167" s="22"/>
      <c r="F167" s="28"/>
      <c r="G167" s="28"/>
      <c r="H167" s="28"/>
      <c r="I167" s="28"/>
      <c r="J167" s="29"/>
      <c r="K167" s="28"/>
    </row>
    <row r="168" spans="1:13" ht="15.95" customHeight="1">
      <c r="A168" s="26"/>
      <c r="B168" s="22"/>
      <c r="C168" s="27"/>
      <c r="D168" s="27"/>
      <c r="E168" s="22"/>
      <c r="F168" s="15"/>
      <c r="G168" s="28"/>
      <c r="H168" s="28"/>
      <c r="I168" s="28"/>
      <c r="J168" s="29"/>
    </row>
    <row r="169" spans="1:13" ht="15.95" customHeight="1">
      <c r="A169" s="26"/>
      <c r="B169" s="22"/>
      <c r="C169" s="27"/>
      <c r="D169" s="27"/>
      <c r="E169" s="22"/>
      <c r="F169" s="28"/>
      <c r="G169" s="28"/>
      <c r="H169" s="28"/>
      <c r="I169" s="28"/>
      <c r="J169" s="30"/>
      <c r="K169" s="28"/>
    </row>
    <row r="170" spans="1:13" ht="15.95" customHeight="1">
      <c r="A170" s="26" t="s">
        <v>4</v>
      </c>
      <c r="B170" s="22"/>
      <c r="C170" s="27"/>
      <c r="D170" s="27"/>
      <c r="E170" s="22"/>
      <c r="F170" s="28"/>
      <c r="G170" s="28"/>
      <c r="H170" s="28"/>
      <c r="I170" s="28"/>
      <c r="J170" s="29"/>
      <c r="K170" s="28"/>
    </row>
  </sheetData>
  <sortState ref="B8:L163">
    <sortCondition ref="B8:B163"/>
    <sortCondition ref="C8:C163"/>
  </sortState>
  <mergeCells count="2">
    <mergeCell ref="A164:J164"/>
    <mergeCell ref="A165:K165"/>
  </mergeCells>
  <printOptions horizontalCentered="1"/>
  <pageMargins left="0.15748031496062992" right="3.937007874015748E-2" top="1.3385826771653544" bottom="0.43307086614173229" header="0.19685039370078741" footer="0.15748031496062992"/>
  <pageSetup paperSize="9" scale="9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9:J21"/>
  <sheetViews>
    <sheetView workbookViewId="0">
      <selection activeCell="B9" sqref="B9:J22"/>
    </sheetView>
  </sheetViews>
  <sheetFormatPr defaultRowHeight="15" customHeight="1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>
      <c r="B9" s="40" t="s">
        <v>51</v>
      </c>
      <c r="C9" s="40"/>
      <c r="D9" s="40"/>
      <c r="E9" s="40"/>
    </row>
    <row r="10" spans="2:5" ht="15" customHeight="1">
      <c r="B10" s="7" t="s">
        <v>52</v>
      </c>
      <c r="C10" s="8" t="s">
        <v>53</v>
      </c>
      <c r="D10" s="8" t="s">
        <v>54</v>
      </c>
      <c r="E10" s="7" t="s">
        <v>55</v>
      </c>
    </row>
    <row r="11" spans="2:5" ht="15" customHeight="1">
      <c r="B11" s="9" t="s">
        <v>56</v>
      </c>
      <c r="C11" s="5">
        <v>0</v>
      </c>
      <c r="D11" s="10">
        <v>2000</v>
      </c>
      <c r="E11" s="10">
        <f>D11*C11</f>
        <v>0</v>
      </c>
    </row>
    <row r="12" spans="2:5" ht="15" customHeight="1">
      <c r="B12" s="9" t="s">
        <v>57</v>
      </c>
      <c r="C12" s="5">
        <v>0</v>
      </c>
      <c r="D12" s="10">
        <v>2300</v>
      </c>
      <c r="E12" s="10">
        <f>D12*C12</f>
        <v>0</v>
      </c>
    </row>
    <row r="13" spans="2:5" ht="15" customHeight="1">
      <c r="B13" s="9" t="s">
        <v>58</v>
      </c>
      <c r="C13" s="5">
        <v>3</v>
      </c>
      <c r="D13" s="10">
        <v>1800</v>
      </c>
      <c r="E13" s="10">
        <f>D13*C13</f>
        <v>5400</v>
      </c>
    </row>
    <row r="14" spans="2:5" ht="15" customHeight="1">
      <c r="B14" s="9" t="s">
        <v>59</v>
      </c>
      <c r="C14" s="5">
        <v>0</v>
      </c>
      <c r="D14" s="10">
        <v>2000</v>
      </c>
      <c r="E14" s="10">
        <f>D14*C14</f>
        <v>0</v>
      </c>
    </row>
    <row r="15" spans="2:5" ht="15" customHeight="1">
      <c r="B15" s="41" t="s">
        <v>60</v>
      </c>
      <c r="C15" s="41"/>
      <c r="D15" s="41"/>
      <c r="E15" s="11">
        <f>SUM(E11:E14)</f>
        <v>5400</v>
      </c>
    </row>
    <row r="20" spans="2:10" ht="15" customHeight="1">
      <c r="B20" s="2" t="s">
        <v>7</v>
      </c>
      <c r="C20" s="2" t="s">
        <v>36</v>
      </c>
      <c r="D20" s="2" t="s">
        <v>9</v>
      </c>
      <c r="E20" s="2" t="s">
        <v>43</v>
      </c>
      <c r="F20" s="2" t="s">
        <v>44</v>
      </c>
      <c r="G20" s="2" t="s">
        <v>45</v>
      </c>
      <c r="H20" s="2" t="s">
        <v>46</v>
      </c>
      <c r="I20" s="2" t="s">
        <v>47</v>
      </c>
      <c r="J20" s="2" t="s">
        <v>48</v>
      </c>
    </row>
    <row r="21" spans="2:10">
      <c r="B21" s="1" t="s">
        <v>41</v>
      </c>
      <c r="C21" s="3" t="s">
        <v>40</v>
      </c>
      <c r="D21" s="3" t="s">
        <v>1</v>
      </c>
      <c r="E21" s="1" t="s">
        <v>42</v>
      </c>
      <c r="F21" s="1" t="s">
        <v>41</v>
      </c>
      <c r="G21" s="4" t="s">
        <v>49</v>
      </c>
      <c r="H21" s="3">
        <v>225</v>
      </c>
      <c r="I21" s="3" t="s">
        <v>15</v>
      </c>
      <c r="J21" s="6" t="s">
        <v>50</v>
      </c>
    </row>
  </sheetData>
  <mergeCells count="2">
    <mergeCell ref="B9:E9"/>
    <mergeCell ref="B15:D15"/>
  </mergeCells>
  <conditionalFormatting sqref="E20">
    <cfRule type="duplicateValues" dxfId="2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2025-04-21T12:56:41Z</cp:lastPrinted>
  <dcterms:created xsi:type="dcterms:W3CDTF">2010-04-08T11:28:01Z</dcterms:created>
  <dcterms:modified xsi:type="dcterms:W3CDTF">2025-04-21T12:56:41Z</dcterms:modified>
</cp:coreProperties>
</file>