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70" windowWidth="15975" windowHeight="5325"/>
  </bookViews>
  <sheets>
    <sheet name="Invoice" sheetId="1" r:id="rId1"/>
  </sheets>
  <externalReferences>
    <externalReference r:id="rId2"/>
  </externalReferences>
  <definedNames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8" i="1"/>
  <c r="J6"/>
  <c r="K6" s="1"/>
  <c r="J5"/>
  <c r="K5" s="1"/>
  <c r="J4"/>
  <c r="H4"/>
  <c r="K4" s="1"/>
  <c r="K7" l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<sst xmlns="http://schemas.openxmlformats.org/spreadsheetml/2006/main" count="32" uniqueCount="29">
  <si>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</si>
  <si>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</si>
  <si>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</si>
  <si>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</si>
  <si>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</si>
  <si>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</si>
  <si>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</si>
  <si>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</si>
  <si>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</si>
  <si>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</si>
  <si>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</si>
  <si>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</si>
  <si>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</si>
  <si>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</si>
  <si>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</si>
  <si>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 xml:space="preserve">
BKW GEARS
Address:PALAMANDAP NEAR SHEETAL HOTEL 
BADAMBADI CUTTACK,753012
GST No: 21FPWPP0522N1ZG
</t>
  </si>
  <si>
    <t>JAJPUR ROAD</t>
  </si>
  <si>
    <t>Kindly, verify &amp; confirm within 7 days, else GST will be filed by 20th SEPT, 2024.
GST to be paid by Consignor under Reverse Charge Mechanism(RCM) as per GST.</t>
  </si>
  <si>
    <t>KHURDA</t>
  </si>
  <si>
    <t>04/9/2024</t>
  </si>
  <si>
    <t>BKW/463</t>
  </si>
  <si>
    <t>2409</t>
  </si>
  <si>
    <t>27/9/2024</t>
  </si>
  <si>
    <t>BKW/464</t>
  </si>
  <si>
    <t>4</t>
  </si>
  <si>
    <t>BKW/465</t>
  </si>
  <si>
    <t>44</t>
  </si>
  <si>
    <t>(RUPEES ONE THOUSAND NINE HUNDRED FIFTEEN ONLY)</t>
  </si>
  <si>
    <t xml:space="preserve">Bill Date: 30/09/2024
Bill NO :  22481
Total Amount: 1915.00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</si>
</sst>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0" fontId="4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2" fillId="2" borderId="4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9" xfId="0" applyNumberFormat="1" applyFont="1" applyFill="1" applyBorder="1" applyAlignment="1">
      <alignment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0" fontId="2" fillId="2" borderId="15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left" wrapText="1"/>
    </xf>
    <xf numFmtId="0" fontId="2" fillId="2" borderId="17" xfId="0" applyNumberFormat="1" applyFont="1" applyFill="1" applyBorder="1" applyAlignment="1">
      <alignment horizontal="left" wrapText="1"/>
    </xf>
    <xf numFmtId="2" fontId="2" fillId="2" borderId="18" xfId="0" applyNumberFormat="1" applyFont="1" applyFill="1" applyBorder="1" applyAlignment="1">
      <alignment horizontal="left" wrapText="1"/>
    </xf>
    <xf numFmtId="2" fontId="2" fillId="2" borderId="19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right" vertical="center"/>
    </xf>
    <xf numFmtId="0" fontId="4" fillId="0" borderId="21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3" fillId="0" borderId="11" xfId="0" applyNumberFormat="1" applyFont="1" applyBorder="1"/>
    <xf numFmtId="2" fontId="0" fillId="0" borderId="11" xfId="0" applyNumberFormat="1" applyFont="1" applyBorder="1"/>
    <xf numFmtId="2" fontId="0" fillId="0" borderId="23" xfId="0" applyNumberFormat="1" applyFont="1" applyBorder="1"/>
    <xf numFmtId="0" fontId="2" fillId="0" borderId="8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304800</xdr:colOff>
      <xdr:row>0</xdr:row>
      <xdr:rowOff>790575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3648075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JANUARY,%202024/BKW_GE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>
            <v>2</v>
          </cell>
          <cell r="H4">
            <v>140</v>
          </cell>
        </row>
        <row r="5">
          <cell r="F5"/>
          <cell r="G5">
            <v>1</v>
          </cell>
          <cell r="H5">
            <v>150</v>
          </cell>
        </row>
        <row r="6">
          <cell r="F6" t="str">
            <v>SAMBALPUR</v>
          </cell>
          <cell r="G6">
            <v>2</v>
          </cell>
          <cell r="H6">
            <v>330</v>
          </cell>
        </row>
        <row r="7">
          <cell r="F7" t="str">
            <v>SIMILIGUDA</v>
          </cell>
          <cell r="G7">
            <v>1</v>
          </cell>
          <cell r="H7">
            <v>400</v>
          </cell>
        </row>
        <row r="8">
          <cell r="F8"/>
          <cell r="G8">
            <v>1</v>
          </cell>
          <cell r="H8">
            <v>400</v>
          </cell>
        </row>
        <row r="9">
          <cell r="F9" t="str">
            <v>KENDRAPARA</v>
          </cell>
          <cell r="G9">
            <v>1</v>
          </cell>
          <cell r="H9">
            <v>150</v>
          </cell>
        </row>
        <row r="10">
          <cell r="F10"/>
          <cell r="G10">
            <v>2</v>
          </cell>
          <cell r="H10">
            <v>140</v>
          </cell>
        </row>
        <row r="11">
          <cell r="F11" t="str">
            <v>KEONJHAR</v>
          </cell>
          <cell r="G11">
            <v>2</v>
          </cell>
          <cell r="H11">
            <v>210</v>
          </cell>
        </row>
        <row r="12">
          <cell r="F12" t="str">
            <v>RAHAMA</v>
          </cell>
          <cell r="G12">
            <v>8</v>
          </cell>
          <cell r="H12">
            <v>140</v>
          </cell>
        </row>
        <row r="13">
          <cell r="F13" t="str">
            <v>PATTAMUNDAI</v>
          </cell>
          <cell r="G13">
            <v>2</v>
          </cell>
          <cell r="H13">
            <v>140</v>
          </cell>
        </row>
        <row r="14">
          <cell r="F14" t="str">
            <v>BRAJARAJNAGAR</v>
          </cell>
          <cell r="G14">
            <v>1</v>
          </cell>
          <cell r="H14">
            <v>400</v>
          </cell>
        </row>
        <row r="15">
          <cell r="F15"/>
          <cell r="G15">
            <v>1</v>
          </cell>
          <cell r="H15">
            <v>400</v>
          </cell>
        </row>
        <row r="16">
          <cell r="F16" t="str">
            <v>JEYPORE</v>
          </cell>
          <cell r="G16">
            <v>1</v>
          </cell>
          <cell r="H16">
            <v>400</v>
          </cell>
        </row>
        <row r="17">
          <cell r="F17"/>
          <cell r="G17">
            <v>4</v>
          </cell>
          <cell r="H17">
            <v>400</v>
          </cell>
        </row>
        <row r="18">
          <cell r="F18" t="str">
            <v>ROURKELA</v>
          </cell>
          <cell r="G18">
            <v>1</v>
          </cell>
          <cell r="H18">
            <v>350</v>
          </cell>
        </row>
        <row r="19">
          <cell r="F19"/>
          <cell r="G19">
            <v>2</v>
          </cell>
          <cell r="H19">
            <v>330</v>
          </cell>
        </row>
        <row r="20">
          <cell r="F20" t="str">
            <v>PURI</v>
          </cell>
          <cell r="G20">
            <v>1</v>
          </cell>
          <cell r="H20">
            <v>150</v>
          </cell>
        </row>
        <row r="21">
          <cell r="F21"/>
          <cell r="G21">
            <v>3</v>
          </cell>
          <cell r="H21">
            <v>140</v>
          </cell>
        </row>
        <row r="22">
          <cell r="F22" t="str">
            <v>KAKATPUR</v>
          </cell>
          <cell r="G22">
            <v>1</v>
          </cell>
          <cell r="H22">
            <v>150</v>
          </cell>
        </row>
        <row r="23">
          <cell r="F23"/>
          <cell r="G23">
            <v>2</v>
          </cell>
          <cell r="H23">
            <v>140</v>
          </cell>
        </row>
        <row r="24">
          <cell r="F24" t="str">
            <v>KHURDA</v>
          </cell>
          <cell r="G24">
            <v>1</v>
          </cell>
          <cell r="H24">
            <v>150</v>
          </cell>
        </row>
        <row r="25">
          <cell r="F25" t="str">
            <v>KHURDA</v>
          </cell>
          <cell r="G25">
            <v>1</v>
          </cell>
          <cell r="H25">
            <v>150</v>
          </cell>
        </row>
        <row r="26">
          <cell r="F26"/>
          <cell r="G26">
            <v>1</v>
          </cell>
          <cell r="H26">
            <v>150</v>
          </cell>
        </row>
        <row r="27">
          <cell r="F27" t="str">
            <v>TALCHER</v>
          </cell>
          <cell r="G27">
            <v>1</v>
          </cell>
          <cell r="H27">
            <v>140</v>
          </cell>
        </row>
        <row r="28">
          <cell r="F28" t="str">
            <v>KHURDA</v>
          </cell>
          <cell r="G28">
            <v>1</v>
          </cell>
          <cell r="H28">
            <v>150</v>
          </cell>
        </row>
        <row r="29">
          <cell r="F29"/>
          <cell r="G29">
            <v>1</v>
          </cell>
          <cell r="H29">
            <v>140</v>
          </cell>
        </row>
        <row r="30">
          <cell r="F30" t="str">
            <v>KUJANG</v>
          </cell>
          <cell r="G30">
            <v>1</v>
          </cell>
          <cell r="H30">
            <v>150</v>
          </cell>
        </row>
        <row r="31">
          <cell r="F31"/>
          <cell r="G31">
            <v>1</v>
          </cell>
          <cell r="H31">
            <v>140</v>
          </cell>
        </row>
        <row r="32">
          <cell r="F32" t="str">
            <v>JAJPUR ROAD</v>
          </cell>
          <cell r="G32">
            <v>1</v>
          </cell>
          <cell r="H32">
            <v>150</v>
          </cell>
        </row>
        <row r="33">
          <cell r="F33"/>
          <cell r="G33">
            <v>1</v>
          </cell>
          <cell r="H33">
            <v>140</v>
          </cell>
        </row>
        <row r="34">
          <cell r="F34" t="str">
            <v>DHENKANAL</v>
          </cell>
          <cell r="G34">
            <v>1</v>
          </cell>
          <cell r="H34">
            <v>150</v>
          </cell>
        </row>
        <row r="35">
          <cell r="F35"/>
          <cell r="G35">
            <v>2</v>
          </cell>
          <cell r="H35">
            <v>140</v>
          </cell>
        </row>
        <row r="36">
          <cell r="F36" t="str">
            <v>KUJANG</v>
          </cell>
          <cell r="G36">
            <v>1</v>
          </cell>
          <cell r="H36">
            <v>140</v>
          </cell>
        </row>
        <row r="37">
          <cell r="F37" t="str">
            <v>KONARK</v>
          </cell>
          <cell r="G37">
            <v>1</v>
          </cell>
          <cell r="H37">
            <v>150</v>
          </cell>
        </row>
        <row r="38">
          <cell r="F38"/>
          <cell r="G38">
            <v>1</v>
          </cell>
          <cell r="H38">
            <v>140</v>
          </cell>
        </row>
        <row r="39">
          <cell r="F39" t="str">
            <v>KAKATPUR</v>
          </cell>
          <cell r="G39">
            <v>1</v>
          </cell>
          <cell r="H39">
            <v>150</v>
          </cell>
        </row>
        <row r="40">
          <cell r="F40"/>
          <cell r="G40">
            <v>2</v>
          </cell>
          <cell r="H40">
            <v>140</v>
          </cell>
        </row>
        <row r="41">
          <cell r="F41" t="str">
            <v>BERHAMPUR</v>
          </cell>
          <cell r="G41">
            <v>1</v>
          </cell>
          <cell r="H41">
            <v>200</v>
          </cell>
        </row>
        <row r="42">
          <cell r="F42"/>
          <cell r="G42">
            <v>3</v>
          </cell>
          <cell r="H42">
            <v>210</v>
          </cell>
        </row>
        <row r="43">
          <cell r="F43" t="str">
            <v>BARAGARH</v>
          </cell>
          <cell r="G43">
            <v>8</v>
          </cell>
          <cell r="H43">
            <v>330</v>
          </cell>
        </row>
        <row r="44">
          <cell r="F44" t="str">
            <v>BARIPADA</v>
          </cell>
          <cell r="G44">
            <v>4</v>
          </cell>
          <cell r="H44">
            <v>330</v>
          </cell>
        </row>
        <row r="45">
          <cell r="F45" t="str">
            <v>KENDRAPARA</v>
          </cell>
          <cell r="G45">
            <v>1</v>
          </cell>
          <cell r="H45">
            <v>140</v>
          </cell>
        </row>
        <row r="46">
          <cell r="F46" t="str">
            <v>SAMBALPUR</v>
          </cell>
          <cell r="G46">
            <v>2</v>
          </cell>
          <cell r="H46">
            <v>330</v>
          </cell>
        </row>
        <row r="47">
          <cell r="F47" t="str">
            <v>DHENKANAL</v>
          </cell>
          <cell r="G47">
            <v>1</v>
          </cell>
          <cell r="H47">
            <v>150</v>
          </cell>
        </row>
        <row r="48">
          <cell r="F48"/>
          <cell r="G48">
            <v>1</v>
          </cell>
          <cell r="H48">
            <v>140</v>
          </cell>
        </row>
        <row r="49">
          <cell r="F49" t="str">
            <v>TIKIRI</v>
          </cell>
          <cell r="G49">
            <v>1</v>
          </cell>
          <cell r="H49">
            <v>400</v>
          </cell>
        </row>
        <row r="50">
          <cell r="F50"/>
          <cell r="G50">
            <v>4</v>
          </cell>
          <cell r="H50">
            <v>400</v>
          </cell>
        </row>
        <row r="51">
          <cell r="F51" t="str">
            <v>KUJANG</v>
          </cell>
          <cell r="G51">
            <v>1</v>
          </cell>
          <cell r="H51">
            <v>140</v>
          </cell>
        </row>
        <row r="52">
          <cell r="F52" t="str">
            <v>JHUMPURA</v>
          </cell>
          <cell r="G52">
            <v>2</v>
          </cell>
          <cell r="H52">
            <v>330</v>
          </cell>
        </row>
        <row r="53">
          <cell r="F53" t="str">
            <v>KANTABANJI</v>
          </cell>
          <cell r="G53">
            <v>1</v>
          </cell>
          <cell r="H53">
            <v>400</v>
          </cell>
        </row>
        <row r="54">
          <cell r="F54" t="str">
            <v>GHASIPURA</v>
          </cell>
          <cell r="G54">
            <v>4</v>
          </cell>
          <cell r="H54">
            <v>210</v>
          </cell>
        </row>
        <row r="55">
          <cell r="F55" t="str">
            <v>ROURKELA</v>
          </cell>
          <cell r="G55">
            <v>4</v>
          </cell>
          <cell r="H55">
            <v>330</v>
          </cell>
        </row>
        <row r="56">
          <cell r="F56" t="str">
            <v>JAJPUR ROAD</v>
          </cell>
          <cell r="G56">
            <v>5</v>
          </cell>
          <cell r="H56">
            <v>140</v>
          </cell>
        </row>
        <row r="57">
          <cell r="F57" t="str">
            <v>DHARMAGARH</v>
          </cell>
          <cell r="G57">
            <v>4</v>
          </cell>
          <cell r="H57">
            <v>400</v>
          </cell>
        </row>
        <row r="58">
          <cell r="F58" t="str">
            <v>KHURDA</v>
          </cell>
          <cell r="G58">
            <v>1</v>
          </cell>
          <cell r="H58">
            <v>140</v>
          </cell>
        </row>
        <row r="59">
          <cell r="F59" t="str">
            <v>JAJPUR ROAD</v>
          </cell>
          <cell r="G59">
            <v>1</v>
          </cell>
          <cell r="H59">
            <v>140</v>
          </cell>
        </row>
        <row r="60">
          <cell r="F60" t="str">
            <v>ROURKELA</v>
          </cell>
          <cell r="G60">
            <v>1</v>
          </cell>
          <cell r="H60">
            <v>350</v>
          </cell>
        </row>
        <row r="61">
          <cell r="F61"/>
          <cell r="G61">
            <v>1</v>
          </cell>
          <cell r="H61">
            <v>330</v>
          </cell>
        </row>
        <row r="62">
          <cell r="F62" t="str">
            <v>RENGALI</v>
          </cell>
          <cell r="G62">
            <v>1</v>
          </cell>
          <cell r="H62">
            <v>350</v>
          </cell>
        </row>
        <row r="63">
          <cell r="F63"/>
          <cell r="G63">
            <v>3</v>
          </cell>
          <cell r="H63">
            <v>330</v>
          </cell>
        </row>
        <row r="64">
          <cell r="F64" t="str">
            <v>JEYPORE</v>
          </cell>
          <cell r="G64">
            <v>1</v>
          </cell>
          <cell r="H64">
            <v>400</v>
          </cell>
        </row>
        <row r="65">
          <cell r="F65" t="str">
            <v>ANGUL</v>
          </cell>
          <cell r="G65">
            <v>10</v>
          </cell>
          <cell r="H65">
            <v>140</v>
          </cell>
        </row>
        <row r="66">
          <cell r="F66" t="str">
            <v>RAJ SUNAKHALA</v>
          </cell>
          <cell r="G66">
            <v>1</v>
          </cell>
          <cell r="H66">
            <v>140</v>
          </cell>
        </row>
        <row r="67">
          <cell r="F67" t="str">
            <v>ROURKELA</v>
          </cell>
          <cell r="G67">
            <v>1</v>
          </cell>
          <cell r="H67">
            <v>350</v>
          </cell>
        </row>
        <row r="68">
          <cell r="F68"/>
          <cell r="G68">
            <v>2</v>
          </cell>
          <cell r="H68">
            <v>330</v>
          </cell>
        </row>
        <row r="69">
          <cell r="F69" t="str">
            <v>KEONJHAR</v>
          </cell>
          <cell r="G69">
            <v>1</v>
          </cell>
          <cell r="H69">
            <v>200</v>
          </cell>
        </row>
        <row r="70">
          <cell r="F70"/>
          <cell r="G70">
            <v>23</v>
          </cell>
          <cell r="H70">
            <v>210</v>
          </cell>
        </row>
        <row r="71">
          <cell r="F71" t="str">
            <v>SAMARAIPUR</v>
          </cell>
          <cell r="G71">
            <v>3</v>
          </cell>
          <cell r="H71">
            <v>140</v>
          </cell>
        </row>
        <row r="72">
          <cell r="F72" t="str">
            <v>BARIPADA</v>
          </cell>
          <cell r="G72">
            <v>3</v>
          </cell>
          <cell r="H72">
            <v>330</v>
          </cell>
        </row>
        <row r="73">
          <cell r="F73" t="str">
            <v>BALUGAON</v>
          </cell>
          <cell r="G73">
            <v>3</v>
          </cell>
          <cell r="H73">
            <v>140</v>
          </cell>
        </row>
        <row r="74">
          <cell r="F74" t="str">
            <v>UDALA</v>
          </cell>
          <cell r="G74">
            <v>11</v>
          </cell>
          <cell r="H74">
            <v>330</v>
          </cell>
        </row>
        <row r="75">
          <cell r="F75" t="str">
            <v>UDALA</v>
          </cell>
          <cell r="G75">
            <v>1</v>
          </cell>
          <cell r="H75">
            <v>350</v>
          </cell>
        </row>
        <row r="76">
          <cell r="F76" t="str">
            <v>BARAMBA</v>
          </cell>
          <cell r="G76">
            <v>1</v>
          </cell>
          <cell r="H76">
            <v>140</v>
          </cell>
        </row>
        <row r="77">
          <cell r="F77" t="str">
            <v>JODA</v>
          </cell>
          <cell r="G77">
            <v>1</v>
          </cell>
          <cell r="H77">
            <v>350</v>
          </cell>
        </row>
        <row r="78">
          <cell r="F78"/>
          <cell r="G78">
            <v>2</v>
          </cell>
          <cell r="H78">
            <v>330</v>
          </cell>
        </row>
        <row r="79">
          <cell r="F79" t="str">
            <v>KENDRAPARA</v>
          </cell>
          <cell r="G79">
            <v>4</v>
          </cell>
          <cell r="H79">
            <v>140</v>
          </cell>
        </row>
        <row r="80">
          <cell r="F80" t="str">
            <v>RAIRANGPUR</v>
          </cell>
          <cell r="G80">
            <v>1</v>
          </cell>
          <cell r="H80">
            <v>350</v>
          </cell>
        </row>
        <row r="81">
          <cell r="F81"/>
          <cell r="G81">
            <v>9</v>
          </cell>
          <cell r="H81">
            <v>330</v>
          </cell>
        </row>
        <row r="82">
          <cell r="F82" t="str">
            <v>KANTABANJI</v>
          </cell>
          <cell r="G82">
            <v>3</v>
          </cell>
          <cell r="H82">
            <v>400</v>
          </cell>
        </row>
        <row r="83">
          <cell r="F83" t="str">
            <v>SAMBALPUR</v>
          </cell>
          <cell r="G83">
            <v>8</v>
          </cell>
          <cell r="H83">
            <v>330</v>
          </cell>
        </row>
        <row r="84">
          <cell r="F84" t="str">
            <v>KEONJHAR</v>
          </cell>
          <cell r="G84">
            <v>1</v>
          </cell>
          <cell r="H84">
            <v>200</v>
          </cell>
        </row>
        <row r="85">
          <cell r="F85"/>
          <cell r="G85">
            <v>1</v>
          </cell>
          <cell r="H85">
            <v>210</v>
          </cell>
        </row>
        <row r="86">
          <cell r="F86" t="str">
            <v>ANGUL</v>
          </cell>
          <cell r="G86">
            <v>2</v>
          </cell>
          <cell r="H86">
            <v>140</v>
          </cell>
        </row>
        <row r="87">
          <cell r="F87" t="str">
            <v>UDALA</v>
          </cell>
          <cell r="G87">
            <v>1</v>
          </cell>
          <cell r="H87">
            <v>330</v>
          </cell>
        </row>
        <row r="88">
          <cell r="F88" t="str">
            <v>BARAGARH</v>
          </cell>
          <cell r="G88">
            <v>3</v>
          </cell>
          <cell r="H88">
            <v>330</v>
          </cell>
        </row>
        <row r="89">
          <cell r="F89" t="str">
            <v>PATTAMUNDAI</v>
          </cell>
          <cell r="G89">
            <v>7</v>
          </cell>
          <cell r="H89">
            <v>140</v>
          </cell>
        </row>
        <row r="90">
          <cell r="F90" t="str">
            <v>BARIPADA</v>
          </cell>
          <cell r="G90">
            <v>1</v>
          </cell>
          <cell r="H90">
            <v>330</v>
          </cell>
        </row>
        <row r="91">
          <cell r="F91" t="str">
            <v>AINTHAPALI</v>
          </cell>
          <cell r="G91">
            <v>3</v>
          </cell>
          <cell r="H91">
            <v>330</v>
          </cell>
        </row>
        <row r="92">
          <cell r="F92" t="str">
            <v>ROURKELA</v>
          </cell>
          <cell r="G92">
            <v>4</v>
          </cell>
          <cell r="H92">
            <v>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W6" sqref="W6"/>
    </sheetView>
  </sheetViews>
  <sheetFormatPr defaultRowHeight="15"/>
  <cols>
    <col min="1" max="1" width="4" style="1" customWidth="1"/>
    <col min="2" max="2" width="9.7109375" style="1" bestFit="1" customWidth="1"/>
    <col min="3" max="3" width="9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7.5703125" style="1" customWidth="1"/>
    <col min="8" max="8" width="9" style="1" customWidth="1"/>
    <col min="9" max="9" width="7.28515625" style="1" customWidth="1"/>
    <col min="10" max="10" width="7.5703125" style="1" customWidth="1"/>
    <col min="11" max="11" width="9.85546875" style="1" customWidth="1"/>
    <col min="12" max="16384" width="9.140625" style="1"/>
  </cols>
  <sheetData>
    <row r="1" spans="1:15" ht="69.75" customHeight="1" thickBot="1">
      <c r="A1" s="4"/>
      <c r="B1" s="5"/>
      <c r="C1" s="5"/>
      <c r="D1" s="5"/>
      <c r="E1" s="5"/>
      <c r="F1" s="5"/>
      <c r="G1" s="5"/>
      <c r="H1" s="20" t="s">
        <v>0</v>
      </c>
      <c r="I1" s="21"/>
      <c r="J1" s="21"/>
      <c r="K1" s="22"/>
    </row>
    <row r="2" spans="1:15" ht="82.5" customHeight="1" thickBot="1">
      <c r="A2" s="23" t="s">
        <v>15</v>
      </c>
      <c r="B2" s="24"/>
      <c r="C2" s="24"/>
      <c r="D2" s="24"/>
      <c r="E2" s="24"/>
      <c r="F2" s="24"/>
      <c r="G2" s="25"/>
      <c r="H2" s="26" t="s">
        <v>28</v>
      </c>
      <c r="I2" s="26"/>
      <c r="J2" s="26"/>
      <c r="K2" s="27"/>
    </row>
    <row r="3" spans="1:15" s="2" customFormat="1" ht="15" customHeight="1" thickBot="1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8" t="s">
        <v>9</v>
      </c>
      <c r="I3" s="38" t="s">
        <v>10</v>
      </c>
      <c r="J3" s="38" t="s">
        <v>11</v>
      </c>
      <c r="K3" s="39" t="s">
        <v>12</v>
      </c>
    </row>
    <row r="4" spans="1:15" s="2" customFormat="1" ht="15" customHeight="1">
      <c r="A4" s="31">
        <v>1</v>
      </c>
      <c r="B4" s="32" t="s">
        <v>19</v>
      </c>
      <c r="C4" s="32" t="s">
        <v>20</v>
      </c>
      <c r="D4" s="32" t="s">
        <v>21</v>
      </c>
      <c r="E4" s="33" t="s">
        <v>13</v>
      </c>
      <c r="F4" s="32" t="s">
        <v>14</v>
      </c>
      <c r="G4" s="32">
        <v>4</v>
      </c>
      <c r="H4" s="34">
        <f>VLOOKUP(F4,[1]Invoice!$F$4:$H$92,3,FALSE)</f>
        <v>330</v>
      </c>
      <c r="I4" s="34">
        <v>0</v>
      </c>
      <c r="J4" s="34">
        <f>G4*25</f>
        <v>100</v>
      </c>
      <c r="K4" s="35">
        <f>G4*H4+I4+J4</f>
        <v>1420</v>
      </c>
    </row>
    <row r="5" spans="1:15" s="2" customFormat="1" ht="15" customHeight="1">
      <c r="A5" s="12">
        <v>2</v>
      </c>
      <c r="B5" s="6" t="s">
        <v>22</v>
      </c>
      <c r="C5" s="6" t="s">
        <v>23</v>
      </c>
      <c r="D5" s="6" t="s">
        <v>24</v>
      </c>
      <c r="E5" s="10" t="s">
        <v>13</v>
      </c>
      <c r="F5" s="6" t="s">
        <v>18</v>
      </c>
      <c r="G5" s="6">
        <v>1</v>
      </c>
      <c r="H5" s="7">
        <v>140</v>
      </c>
      <c r="I5" s="7">
        <v>0</v>
      </c>
      <c r="J5" s="7">
        <f t="shared" ref="J5:J6" si="0">G5*25</f>
        <v>25</v>
      </c>
      <c r="K5" s="13">
        <f t="shared" ref="K5:K6" si="1">G5*H5+I5+J5</f>
        <v>165</v>
      </c>
    </row>
    <row r="6" spans="1:15" s="2" customFormat="1" ht="15" customHeight="1">
      <c r="A6" s="12">
        <v>3</v>
      </c>
      <c r="B6" s="6" t="s">
        <v>22</v>
      </c>
      <c r="C6" s="6" t="s">
        <v>25</v>
      </c>
      <c r="D6" s="6" t="s">
        <v>26</v>
      </c>
      <c r="E6" s="10" t="s">
        <v>13</v>
      </c>
      <c r="F6" s="6" t="s">
        <v>16</v>
      </c>
      <c r="G6" s="6">
        <v>2</v>
      </c>
      <c r="H6" s="7">
        <v>140</v>
      </c>
      <c r="I6" s="7">
        <v>0</v>
      </c>
      <c r="J6" s="7">
        <f t="shared" si="0"/>
        <v>50</v>
      </c>
      <c r="K6" s="13">
        <f t="shared" si="1"/>
        <v>330</v>
      </c>
    </row>
    <row r="7" spans="1:15" s="2" customFormat="1" ht="15" customHeight="1" thickBot="1">
      <c r="A7" s="28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30">
        <f>SUM(K4:K6)</f>
        <v>1915</v>
      </c>
    </row>
    <row r="8" spans="1:15" s="2" customFormat="1" ht="15" customHeight="1" thickBot="1">
      <c r="A8" s="8"/>
      <c r="B8"/>
      <c r="C8"/>
      <c r="D8"/>
      <c r="E8"/>
      <c r="F8"/>
      <c r="G8" s="11">
        <f>SUM(G4:G6)</f>
        <v>7</v>
      </c>
      <c r="H8" s="9"/>
      <c r="I8" s="9"/>
      <c r="J8" s="9"/>
      <c r="K8" s="9"/>
    </row>
    <row r="9" spans="1:15" s="2" customFormat="1" ht="34.5" customHeight="1" thickBot="1">
      <c r="A9" s="14" t="s">
        <v>17</v>
      </c>
      <c r="B9" s="15"/>
      <c r="C9" s="15"/>
      <c r="D9" s="15"/>
      <c r="E9" s="15"/>
      <c r="F9" s="15"/>
      <c r="G9" s="15"/>
      <c r="H9" s="15"/>
      <c r="I9" s="15"/>
      <c r="J9" s="15"/>
      <c r="K9" s="16"/>
    </row>
    <row r="10" spans="1:15" s="2" customFormat="1" ht="30" customHeight="1" thickBot="1">
      <c r="A10" s="17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9"/>
      <c r="M10" s="3"/>
      <c r="O10" s="3"/>
    </row>
  </sheetData>
  <mergeCells count="6">
    <mergeCell ref="A9:K9"/>
    <mergeCell ref="A10:K10"/>
    <mergeCell ref="H1:K1"/>
    <mergeCell ref="H2:K2"/>
    <mergeCell ref="A2:G2"/>
    <mergeCell ref="A7:J7"/>
  </mergeCells>
  <pageMargins left="0.39" right="0.15748031496062992" top="0.83" bottom="0.6692913385826772" header="0.55118110236220474" footer="0.35433070866141736"/>
  <pageSetup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2024-10-18T14:02:22Z</cp:lastPrinted>
  <dcterms:created xsi:type="dcterms:W3CDTF">2023-09-15T14:53:57Z</dcterms:created>
  <dcterms:modified xsi:type="dcterms:W3CDTF">2024-10-18T14:02:23Z</dcterms:modified>
</cp:coreProperties>
</file>