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14" i="1"/>
  <c r="H14"/>
  <c r="L5"/>
  <c r="L6"/>
  <c r="L7"/>
  <c r="L8"/>
  <c r="L9"/>
  <c r="L4"/>
  <c r="K5"/>
  <c r="K6"/>
  <c r="K7"/>
  <c r="K8"/>
  <c r="K9"/>
  <c r="K4"/>
  <c r="J5"/>
  <c r="N5" s="1"/>
  <c r="J6"/>
  <c r="N6" s="1"/>
  <c r="J7"/>
  <c r="N7" s="1"/>
  <c r="J8"/>
  <c r="N8" s="1"/>
  <c r="J9"/>
  <c r="N9" s="1"/>
  <c r="J4"/>
  <c r="N4" s="1"/>
  <c r="N10" s="1"/>
  <c r="I5"/>
  <c r="I6"/>
  <c r="I7"/>
  <c r="I8"/>
  <c r="I9"/>
  <c r="I4"/>
</calcChain>
</file>

<file path=xl/sharedStrings.xml><?xml version="1.0" encoding="utf-8"?>
<sst xmlns="http://schemas.openxmlformats.org/spreadsheetml/2006/main" count="57" uniqueCount="44">
  <si>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</si>
  <si>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</si>
  <si>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</si>
  <si>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</si>
  <si>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</si>
  <si>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</si>
  <si>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02/9/2024</t>
  </si>
  <si>
    <t>10930</t>
  </si>
  <si>
    <t>03/9/2024</t>
  </si>
  <si>
    <t>11023</t>
  </si>
  <si>
    <t>CYCLE TYRE</t>
  </si>
  <si>
    <t>11021</t>
  </si>
  <si>
    <t>17/9/2024</t>
  </si>
  <si>
    <t>11056</t>
  </si>
  <si>
    <t>25/9/2024</t>
  </si>
  <si>
    <t>1103</t>
  </si>
  <si>
    <t>27/9/2024</t>
  </si>
  <si>
    <t>11140</t>
  </si>
  <si>
    <t>GST to be paid by Consignor under Reverse Charge Mechanism (RCM) as per GST</t>
  </si>
  <si>
    <t>Thanking you for your business.
ATC LOGISTICS</t>
  </si>
  <si>
    <t>JHARSUGUDA</t>
  </si>
  <si>
    <t>JUNAGARH</t>
  </si>
  <si>
    <t>BARAGARH</t>
  </si>
  <si>
    <t>ROURKELA</t>
  </si>
  <si>
    <t>SL</t>
  </si>
  <si>
    <t>LR NO</t>
  </si>
  <si>
    <t>INV NO</t>
  </si>
  <si>
    <t>FROM</t>
  </si>
  <si>
    <t>TO</t>
  </si>
  <si>
    <t>CTC</t>
  </si>
  <si>
    <t>WEIGHT</t>
  </si>
  <si>
    <t xml:space="preserve">TO, 
RALSON INDIA LIMITED
Address: Holding No.235 Ward No. 5, Allamchand Bazar,Cuttack,753001
ODISHA,9338402105
GST No:21AAACR0281P1ZF
</t>
  </si>
  <si>
    <t>(RUPEES FOUR THOSAND NINE HUNDRED FOURTY SEVEN ONLY)</t>
  </si>
  <si>
    <t>Bill Date:30/09/2024
Bill NO : 2892
Total Amount:4947.00</t>
  </si>
  <si>
    <t>JAA/02014</t>
  </si>
  <si>
    <t>JAA/02032</t>
  </si>
  <si>
    <t>JAA/02027</t>
  </si>
  <si>
    <t>JAA/02215</t>
  </si>
  <si>
    <t>JAA/02309</t>
  </si>
  <si>
    <t>JAA/02386</t>
  </si>
  <si>
    <t>Declaration � Kindly verify and confirm before 20/10/2024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</si>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</sst>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8</xdr:col>
      <xdr:colOff>123825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42672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V18" sqref="V18"/>
    </sheetView>
  </sheetViews>
  <sheetFormatPr defaultRowHeight="15"/>
  <cols>
    <col min="1" max="1" width="2.85546875" style="1" bestFit="1" customWidth="1"/>
    <col min="2" max="2" width="10" style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0.7109375" style="1" bestFit="1" customWidth="1"/>
    <col min="8" max="8" width="4.85546875" style="1" bestFit="1" customWidth="1"/>
    <col min="9" max="9" width="7.140625" style="1" bestFit="1" customWidth="1"/>
    <col min="10" max="10" width="5.42578125" style="1" bestFit="1" customWidth="1"/>
    <col min="11" max="11" width="5.5703125" style="1" bestFit="1" customWidth="1"/>
    <col min="12" max="12" width="7.140625" style="1" bestFit="1" customWidth="1"/>
    <col min="13" max="13" width="6.42578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2"/>
      <c r="B1" s="13"/>
      <c r="C1" s="13"/>
      <c r="D1" s="13"/>
      <c r="E1" s="13"/>
      <c r="F1" s="13"/>
      <c r="G1" s="13"/>
      <c r="H1" s="13"/>
      <c r="I1" s="14"/>
      <c r="J1" s="11" t="s">
        <v>0</v>
      </c>
      <c r="K1" s="11"/>
      <c r="L1" s="11"/>
      <c r="M1" s="11"/>
      <c r="N1" s="11"/>
    </row>
    <row r="2" spans="1:14" ht="83.25" customHeight="1">
      <c r="A2" s="12" t="s">
        <v>31</v>
      </c>
      <c r="B2" s="13"/>
      <c r="C2" s="13"/>
      <c r="D2" s="13"/>
      <c r="E2" s="13"/>
      <c r="F2" s="13"/>
      <c r="G2" s="13"/>
      <c r="H2" s="13"/>
      <c r="I2" s="14"/>
      <c r="J2" s="11" t="s">
        <v>33</v>
      </c>
      <c r="K2" s="11"/>
      <c r="L2" s="11"/>
      <c r="M2" s="11"/>
      <c r="N2" s="11"/>
    </row>
    <row r="3" spans="1:14" s="7" customFormat="1" ht="15" customHeight="1">
      <c r="A3" s="6" t="s">
        <v>24</v>
      </c>
      <c r="B3" s="6" t="s">
        <v>1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</v>
      </c>
      <c r="H3" s="10" t="s">
        <v>3</v>
      </c>
      <c r="I3" s="10" t="s">
        <v>30</v>
      </c>
      <c r="J3" s="6" t="s">
        <v>4</v>
      </c>
      <c r="K3" s="6" t="s">
        <v>41</v>
      </c>
      <c r="L3" s="6" t="s">
        <v>42</v>
      </c>
      <c r="M3" s="6" t="s">
        <v>43</v>
      </c>
      <c r="N3" s="6" t="s">
        <v>5</v>
      </c>
    </row>
    <row r="4" spans="1:14" ht="15" customHeight="1">
      <c r="A4" s="27">
        <v>1</v>
      </c>
      <c r="B4" s="15" t="s">
        <v>6</v>
      </c>
      <c r="C4" s="15" t="s">
        <v>34</v>
      </c>
      <c r="D4" s="15" t="s">
        <v>7</v>
      </c>
      <c r="E4" s="17" t="s">
        <v>29</v>
      </c>
      <c r="F4" s="2" t="s">
        <v>20</v>
      </c>
      <c r="G4" s="2" t="s">
        <v>10</v>
      </c>
      <c r="H4" s="2">
        <v>2</v>
      </c>
      <c r="I4" s="8">
        <f>H4*60</f>
        <v>120</v>
      </c>
      <c r="J4" s="3">
        <f>VLOOKUP(F4,'[1]RALSON INDIA LIMITED'!$B$5:$D$30,3,FALSE)</f>
        <v>1.82</v>
      </c>
      <c r="K4" s="3">
        <f>H4*2</f>
        <v>4</v>
      </c>
      <c r="L4" s="3">
        <f>H4*8</f>
        <v>16</v>
      </c>
      <c r="M4" s="3">
        <v>30</v>
      </c>
      <c r="N4" s="16">
        <f>I4*J4+K4+L4+M4</f>
        <v>268.39999999999998</v>
      </c>
    </row>
    <row r="5" spans="1:14" ht="15" customHeight="1">
      <c r="A5" s="27">
        <v>2</v>
      </c>
      <c r="B5" s="15" t="s">
        <v>8</v>
      </c>
      <c r="C5" s="15" t="s">
        <v>35</v>
      </c>
      <c r="D5" s="15" t="s">
        <v>9</v>
      </c>
      <c r="E5" s="5" t="s">
        <v>29</v>
      </c>
      <c r="F5" s="2" t="s">
        <v>21</v>
      </c>
      <c r="G5" s="2" t="s">
        <v>10</v>
      </c>
      <c r="H5" s="2">
        <v>5</v>
      </c>
      <c r="I5" s="8">
        <f t="shared" ref="I5:I9" si="0">H5*60</f>
        <v>300</v>
      </c>
      <c r="J5" s="3">
        <f>VLOOKUP(F5,'[1]RALSON INDIA LIMITED'!$B$5:$D$30,3,FALSE)</f>
        <v>4.3600000000000003</v>
      </c>
      <c r="K5" s="3">
        <f t="shared" ref="K5:K9" si="1">H5*2</f>
        <v>10</v>
      </c>
      <c r="L5" s="3">
        <f t="shared" ref="L5:L9" si="2">H5*8</f>
        <v>40</v>
      </c>
      <c r="M5" s="3">
        <v>30</v>
      </c>
      <c r="N5" s="3">
        <f t="shared" ref="N5:N9" si="3">I5*J5+K5+L5+M5</f>
        <v>1388</v>
      </c>
    </row>
    <row r="6" spans="1:14" ht="15" customHeight="1">
      <c r="A6" s="27">
        <v>3</v>
      </c>
      <c r="B6" s="15" t="s">
        <v>8</v>
      </c>
      <c r="C6" s="15" t="s">
        <v>36</v>
      </c>
      <c r="D6" s="15" t="s">
        <v>11</v>
      </c>
      <c r="E6" s="5" t="s">
        <v>29</v>
      </c>
      <c r="F6" s="2" t="s">
        <v>22</v>
      </c>
      <c r="G6" s="2" t="s">
        <v>10</v>
      </c>
      <c r="H6" s="2">
        <v>10</v>
      </c>
      <c r="I6" s="8">
        <f t="shared" si="0"/>
        <v>600</v>
      </c>
      <c r="J6" s="3">
        <f>VLOOKUP(F6,'[1]RALSON INDIA LIMITED'!$B$5:$D$30,3,FALSE)</f>
        <v>1.74</v>
      </c>
      <c r="K6" s="3">
        <f t="shared" si="1"/>
        <v>20</v>
      </c>
      <c r="L6" s="3">
        <f t="shared" si="2"/>
        <v>80</v>
      </c>
      <c r="M6" s="3">
        <v>30</v>
      </c>
      <c r="N6" s="3">
        <f t="shared" si="3"/>
        <v>1174</v>
      </c>
    </row>
    <row r="7" spans="1:14" ht="15" customHeight="1">
      <c r="A7" s="27">
        <v>4</v>
      </c>
      <c r="B7" s="15" t="s">
        <v>12</v>
      </c>
      <c r="C7" s="15" t="s">
        <v>37</v>
      </c>
      <c r="D7" s="15" t="s">
        <v>13</v>
      </c>
      <c r="E7" s="5" t="s">
        <v>29</v>
      </c>
      <c r="F7" s="2" t="s">
        <v>23</v>
      </c>
      <c r="G7" s="2" t="s">
        <v>10</v>
      </c>
      <c r="H7" s="2">
        <v>8</v>
      </c>
      <c r="I7" s="8">
        <f t="shared" si="0"/>
        <v>480</v>
      </c>
      <c r="J7" s="3">
        <f>VLOOKUP(F7,'[1]RALSON INDIA LIMITED'!$B$5:$D$30,3,FALSE)</f>
        <v>1.82</v>
      </c>
      <c r="K7" s="3">
        <f t="shared" si="1"/>
        <v>16</v>
      </c>
      <c r="L7" s="3">
        <f t="shared" si="2"/>
        <v>64</v>
      </c>
      <c r="M7" s="3">
        <v>30</v>
      </c>
      <c r="N7" s="3">
        <f t="shared" si="3"/>
        <v>983.6</v>
      </c>
    </row>
    <row r="8" spans="1:14" ht="15" customHeight="1">
      <c r="A8" s="27">
        <v>5</v>
      </c>
      <c r="B8" s="15" t="s">
        <v>14</v>
      </c>
      <c r="C8" s="15" t="s">
        <v>38</v>
      </c>
      <c r="D8" s="15" t="s">
        <v>15</v>
      </c>
      <c r="E8" s="5" t="s">
        <v>29</v>
      </c>
      <c r="F8" s="2" t="s">
        <v>23</v>
      </c>
      <c r="G8" s="2" t="s">
        <v>10</v>
      </c>
      <c r="H8" s="2">
        <v>6</v>
      </c>
      <c r="I8" s="8">
        <f t="shared" si="0"/>
        <v>360</v>
      </c>
      <c r="J8" s="3">
        <f>VLOOKUP(F8,'[1]RALSON INDIA LIMITED'!$B$5:$D$30,3,FALSE)</f>
        <v>1.82</v>
      </c>
      <c r="K8" s="3">
        <f t="shared" si="1"/>
        <v>12</v>
      </c>
      <c r="L8" s="3">
        <f t="shared" si="2"/>
        <v>48</v>
      </c>
      <c r="M8" s="3">
        <v>30</v>
      </c>
      <c r="N8" s="3">
        <f t="shared" si="3"/>
        <v>745.2</v>
      </c>
    </row>
    <row r="9" spans="1:14" ht="15" customHeight="1">
      <c r="A9" s="28">
        <v>6</v>
      </c>
      <c r="B9" s="15" t="s">
        <v>16</v>
      </c>
      <c r="C9" s="15" t="s">
        <v>39</v>
      </c>
      <c r="D9" s="15" t="s">
        <v>17</v>
      </c>
      <c r="E9" s="5" t="s">
        <v>29</v>
      </c>
      <c r="F9" s="2" t="s">
        <v>23</v>
      </c>
      <c r="G9" s="2" t="s">
        <v>10</v>
      </c>
      <c r="H9" s="2">
        <v>3</v>
      </c>
      <c r="I9" s="8">
        <f t="shared" si="0"/>
        <v>180</v>
      </c>
      <c r="J9" s="3">
        <f>VLOOKUP(F9,'[1]RALSON INDIA LIMITED'!$B$5:$D$30,3,FALSE)</f>
        <v>1.82</v>
      </c>
      <c r="K9" s="3">
        <f t="shared" si="1"/>
        <v>6</v>
      </c>
      <c r="L9" s="3">
        <f t="shared" si="2"/>
        <v>24</v>
      </c>
      <c r="M9" s="3">
        <v>30</v>
      </c>
      <c r="N9" s="3">
        <f t="shared" si="3"/>
        <v>387.6</v>
      </c>
    </row>
    <row r="10" spans="1:14" ht="15" customHeight="1">
      <c r="A10" s="18" t="s">
        <v>32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9">
        <f>ROUND(SUM(N4:N9),0)</f>
        <v>4947</v>
      </c>
    </row>
    <row r="11" spans="1:14" s="4" customFormat="1" ht="15" customHeight="1">
      <c r="A11" s="24" t="s">
        <v>18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spans="1:14" s="4" customFormat="1" ht="15" customHeight="1">
      <c r="A12" s="24" t="s">
        <v>40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spans="1:14" s="4" customFormat="1" ht="30" customHeight="1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4" s="4" customFormat="1">
      <c r="H14" s="29">
        <f>SUM(H4:H9)</f>
        <v>34</v>
      </c>
      <c r="I14" s="30">
        <f>SUM(I4:I9)</f>
        <v>2040</v>
      </c>
    </row>
    <row r="15" spans="1:14" s="4" customFormat="1"/>
  </sheetData>
  <mergeCells count="29">
    <mergeCell ref="A10:M10"/>
    <mergeCell ref="A9"/>
    <mergeCell ref="B9"/>
    <mergeCell ref="C9"/>
    <mergeCell ref="D9"/>
    <mergeCell ref="A11:N11"/>
    <mergeCell ref="A12:N12"/>
    <mergeCell ref="A13:N13"/>
    <mergeCell ref="B8"/>
    <mergeCell ref="C8"/>
    <mergeCell ref="D8"/>
    <mergeCell ref="B7"/>
    <mergeCell ref="C7"/>
    <mergeCell ref="D7"/>
    <mergeCell ref="J1:N1"/>
    <mergeCell ref="J2:N2"/>
    <mergeCell ref="A1:I1"/>
    <mergeCell ref="A2:I2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</mergeCells>
  <pageMargins left="0.23622047244094491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2024-10-30T06:27:04Z</cp:lastPrinted>
  <dcterms:created xsi:type="dcterms:W3CDTF">2024-10-04T10:24:57Z</dcterms:created>
  <dcterms:modified xsi:type="dcterms:W3CDTF">2024-10-30T06:27:47Z</dcterms:modified>
</cp:coreProperties>
</file>