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I5" i="1"/>
  <c r="I6" i="1"/>
  <c r="I7" i="1"/>
  <c r="I8" i="1"/>
  <c r="I9" i="1"/>
  <c r="I11" i="1"/>
  <c r="I10" i="1"/>
  <c r="I12" i="1"/>
  <c r="I13" i="1"/>
  <c r="I14" i="1"/>
  <c r="I15" i="1"/>
  <c r="I4" i="1"/>
  <c r="H5" i="1"/>
  <c r="K5" i="1" s="1"/>
  <c r="H6" i="1"/>
  <c r="K6" i="1" s="1"/>
  <c r="H7" i="1"/>
  <c r="K7" i="1" s="1"/>
  <c r="H8" i="1"/>
  <c r="K8" i="1" s="1"/>
  <c r="H9" i="1"/>
  <c r="K9" i="1" s="1"/>
  <c r="H11" i="1"/>
  <c r="K11" i="1" s="1"/>
  <c r="H10" i="1"/>
  <c r="K10" i="1" s="1"/>
  <c r="H12" i="1"/>
  <c r="K12" i="1" s="1"/>
  <c r="H13" i="1"/>
  <c r="K13" i="1" s="1"/>
  <c r="H14" i="1"/>
  <c r="K14" i="1" s="1"/>
  <c r="H15" i="1"/>
  <c r="K15" i="1" s="1"/>
  <c r="H4" i="1"/>
  <c r="K4" i="1" s="1"/>
  <c r="K16" i="1" l="1"/>
</calcChain>
</file>

<file path=xl/sharedStrings.xml><?xml version="1.0" encoding="utf-8"?>
<sst xmlns="http://schemas.openxmlformats.org/spreadsheetml/2006/main" count="77" uniqueCount="59">
  <si>
    <t>INVOICE
PRAGATI LOGISTICS,SAMANTA SAHI KHUNTIA LANE,8984191006
GST No:21AGHPB9356M1Z9</t>
  </si>
  <si>
    <t>02/12/2023</t>
  </si>
  <si>
    <t>610</t>
  </si>
  <si>
    <t>609</t>
  </si>
  <si>
    <t>04/12/2023</t>
  </si>
  <si>
    <t>588</t>
  </si>
  <si>
    <t>11/12/2023</t>
  </si>
  <si>
    <t>40596</t>
  </si>
  <si>
    <t>12/12/2023</t>
  </si>
  <si>
    <t>40571</t>
  </si>
  <si>
    <t>15/12/2023</t>
  </si>
  <si>
    <t>40579</t>
  </si>
  <si>
    <t>20/12/2023</t>
  </si>
  <si>
    <t>40621</t>
  </si>
  <si>
    <t>28/12/2023</t>
  </si>
  <si>
    <t>40531</t>
  </si>
  <si>
    <t>29/12/2023</t>
  </si>
  <si>
    <t>40637</t>
  </si>
  <si>
    <t>30/12/2023</t>
  </si>
  <si>
    <t>40646</t>
  </si>
  <si>
    <t>40651</t>
  </si>
  <si>
    <t>Thanking you for your business.
PRAGATI LOGISTICS</t>
  </si>
  <si>
    <t>Kindly, verify &amp; confirm within 7 days, else GST will be filed by 20th JANUARY, 2023. 
GST to be paid by Consignor under Reverse Charge Mechanism(RCM) as per GST.</t>
  </si>
  <si>
    <t xml:space="preserve">ASWINI HOMEO AND AYURVEDIC PRD PVT LTD
Address:2249,W.NO.20 PROFESSOR PARA,CUTTACK-753003 ODISHA,9938504983
GST No:21AACCA0062D1ZO
</t>
  </si>
  <si>
    <t>KARANJIA</t>
  </si>
  <si>
    <t>BASANTIA</t>
  </si>
  <si>
    <t>BETANATI</t>
  </si>
  <si>
    <t>BALIAPAL</t>
  </si>
  <si>
    <t>ATHAMALLIK</t>
  </si>
  <si>
    <t>BHUBANESWAR</t>
  </si>
  <si>
    <t>SORO</t>
  </si>
  <si>
    <t>PATNAGARH</t>
  </si>
  <si>
    <t>SL</t>
  </si>
  <si>
    <t>DATE</t>
  </si>
  <si>
    <t>LR NO</t>
  </si>
  <si>
    <t>FROM</t>
  </si>
  <si>
    <t>DESTINATION</t>
  </si>
  <si>
    <t>INV  NO</t>
  </si>
  <si>
    <t>CASE</t>
  </si>
  <si>
    <t>RATE</t>
  </si>
  <si>
    <t>HML</t>
  </si>
  <si>
    <t>LR CH</t>
  </si>
  <si>
    <t>AMOUNT</t>
  </si>
  <si>
    <t>SHERGARH</t>
  </si>
  <si>
    <t>(RUPEES ELEVEN THOUSAND SEVENTY EIGHT ONLY)</t>
  </si>
  <si>
    <t>PL/JA/21399</t>
  </si>
  <si>
    <t>PL/JA/21398</t>
  </si>
  <si>
    <t>PL/JA/21604</t>
  </si>
  <si>
    <t>PL/JA/22040</t>
  </si>
  <si>
    <t>PL/JA/22074</t>
  </si>
  <si>
    <t>PL/JA/22352</t>
  </si>
  <si>
    <t>PL/JA/22762</t>
  </si>
  <si>
    <t>PL/JA/22756</t>
  </si>
  <si>
    <t>PL/JA/23384</t>
  </si>
  <si>
    <t>PL/JA/23427</t>
  </si>
  <si>
    <t>PL/JA/23672</t>
  </si>
  <si>
    <t>PL/JA/23673</t>
  </si>
  <si>
    <t>CTC</t>
  </si>
  <si>
    <t xml:space="preserve">Bill Date:31/12/2023
Bill NO : 32467
Total Amount:11078.00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</si>
</sst>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2" borderId="1" xfId="0" applyNumberFormat="1" applyFill="1" applyBorder="1"/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895350</xdr:colOff>
      <xdr:row>0</xdr:row>
      <xdr:rowOff>1133475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009900" cy="112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56.08</v>
          </cell>
          <cell r="E4">
            <v>62</v>
          </cell>
        </row>
        <row r="5">
          <cell r="C5" t="str">
            <v>ANDAPUR</v>
          </cell>
          <cell r="D5">
            <v>60.47</v>
          </cell>
          <cell r="E5">
            <v>67</v>
          </cell>
        </row>
        <row r="6">
          <cell r="C6" t="str">
            <v>ANGUL</v>
          </cell>
          <cell r="D6">
            <v>59</v>
          </cell>
          <cell r="E6">
            <v>65</v>
          </cell>
        </row>
        <row r="7">
          <cell r="C7" t="str">
            <v>ASURALI</v>
          </cell>
          <cell r="D7">
            <v>71.5</v>
          </cell>
          <cell r="E7">
            <v>79</v>
          </cell>
        </row>
        <row r="8">
          <cell r="C8" t="str">
            <v>ATHAMALLIK</v>
          </cell>
          <cell r="D8">
            <v>83.6</v>
          </cell>
          <cell r="E8">
            <v>92</v>
          </cell>
        </row>
        <row r="9">
          <cell r="C9" t="str">
            <v>ATHGARH</v>
          </cell>
          <cell r="D9">
            <v>57.54</v>
          </cell>
          <cell r="E9">
            <v>63</v>
          </cell>
        </row>
        <row r="10">
          <cell r="C10" t="str">
            <v>AUL</v>
          </cell>
          <cell r="D10">
            <v>63.39</v>
          </cell>
          <cell r="E10">
            <v>70</v>
          </cell>
        </row>
        <row r="11">
          <cell r="C11" t="str">
            <v>BALAKATI</v>
          </cell>
          <cell r="D11">
            <v>54.6</v>
          </cell>
          <cell r="E11">
            <v>60</v>
          </cell>
        </row>
        <row r="12">
          <cell r="C12" t="str">
            <v>BALANGA</v>
          </cell>
          <cell r="D12">
            <v>60.47</v>
          </cell>
          <cell r="E12">
            <v>67</v>
          </cell>
        </row>
        <row r="13">
          <cell r="C13" t="str">
            <v>BALASORE</v>
          </cell>
          <cell r="D13">
            <v>60.47</v>
          </cell>
          <cell r="E13">
            <v>67</v>
          </cell>
        </row>
        <row r="14">
          <cell r="C14" t="str">
            <v>BALIAPAL</v>
          </cell>
          <cell r="D14">
            <v>91.3</v>
          </cell>
          <cell r="E14">
            <v>100</v>
          </cell>
        </row>
        <row r="15">
          <cell r="C15" t="str">
            <v>BALICHANDRAPUR</v>
          </cell>
          <cell r="D15">
            <v>56.08</v>
          </cell>
          <cell r="E15">
            <v>62</v>
          </cell>
        </row>
        <row r="16">
          <cell r="C16" t="str">
            <v>BALUGAON</v>
          </cell>
          <cell r="D16">
            <v>57.54</v>
          </cell>
          <cell r="E16">
            <v>63</v>
          </cell>
        </row>
        <row r="17">
          <cell r="C17" t="str">
            <v>BANKI</v>
          </cell>
          <cell r="D17">
            <v>60.47</v>
          </cell>
          <cell r="E17">
            <v>67</v>
          </cell>
        </row>
        <row r="18">
          <cell r="C18" t="str">
            <v xml:space="preserve">BARANGA </v>
          </cell>
          <cell r="D18">
            <v>60.5</v>
          </cell>
          <cell r="E18">
            <v>67</v>
          </cell>
        </row>
        <row r="19">
          <cell r="C19" t="str">
            <v>BARIPADA</v>
          </cell>
          <cell r="D19">
            <v>60.47</v>
          </cell>
          <cell r="E19">
            <v>67</v>
          </cell>
        </row>
        <row r="20">
          <cell r="C20" t="str">
            <v>BASANTIA</v>
          </cell>
          <cell r="D20">
            <v>92.68</v>
          </cell>
          <cell r="E20">
            <v>102</v>
          </cell>
        </row>
        <row r="21">
          <cell r="C21" t="str">
            <v>BASUDEVPUR</v>
          </cell>
          <cell r="D21">
            <v>83.6</v>
          </cell>
          <cell r="E21">
            <v>92</v>
          </cell>
        </row>
        <row r="22">
          <cell r="C22" t="str">
            <v>BELAGUNTHA</v>
          </cell>
          <cell r="D22">
            <v>121</v>
          </cell>
          <cell r="E22">
            <v>133</v>
          </cell>
        </row>
        <row r="23">
          <cell r="C23" t="str">
            <v>BERHAMPUR</v>
          </cell>
          <cell r="D23">
            <v>60.47</v>
          </cell>
          <cell r="E23">
            <v>67</v>
          </cell>
        </row>
        <row r="24">
          <cell r="C24" t="str">
            <v>BETANATI</v>
          </cell>
          <cell r="D24">
            <v>84.809999999999988</v>
          </cell>
          <cell r="E24">
            <v>93</v>
          </cell>
        </row>
        <row r="25">
          <cell r="C25" t="str">
            <v>BHADRAK</v>
          </cell>
          <cell r="D25">
            <v>60.47</v>
          </cell>
          <cell r="E25">
            <v>67</v>
          </cell>
        </row>
        <row r="26">
          <cell r="C26" t="str">
            <v>BHUBANESWAR</v>
          </cell>
          <cell r="D26">
            <v>51.68</v>
          </cell>
          <cell r="E26">
            <v>57</v>
          </cell>
        </row>
        <row r="27">
          <cell r="C27" t="str">
            <v>BILAHATA</v>
          </cell>
          <cell r="D27">
            <v>71.5</v>
          </cell>
          <cell r="E27">
            <v>79</v>
          </cell>
        </row>
        <row r="28">
          <cell r="C28" t="str">
            <v>BISOI</v>
          </cell>
          <cell r="D28">
            <v>130</v>
          </cell>
          <cell r="E28">
            <v>143</v>
          </cell>
        </row>
        <row r="29">
          <cell r="C29" t="str">
            <v>BOLANGIR</v>
          </cell>
          <cell r="D29">
            <v>70.72</v>
          </cell>
          <cell r="E29">
            <v>78</v>
          </cell>
        </row>
        <row r="30">
          <cell r="C30" t="str">
            <v>BORIGUMA</v>
          </cell>
          <cell r="D30">
            <v>98.53</v>
          </cell>
          <cell r="E30">
            <v>108</v>
          </cell>
        </row>
        <row r="31">
          <cell r="C31" t="str">
            <v>BRAHMGIRI</v>
          </cell>
          <cell r="D31">
            <v>60.47</v>
          </cell>
          <cell r="E31">
            <v>67</v>
          </cell>
        </row>
        <row r="32">
          <cell r="C32" t="str">
            <v>CHANDANESWAR</v>
          </cell>
          <cell r="D32">
            <v>91.21</v>
          </cell>
          <cell r="E32">
            <v>100</v>
          </cell>
        </row>
        <row r="33">
          <cell r="C33" t="str">
            <v>CHANDANPUR</v>
          </cell>
          <cell r="D33">
            <v>57.54</v>
          </cell>
          <cell r="E33">
            <v>63</v>
          </cell>
        </row>
        <row r="34">
          <cell r="C34" t="str">
            <v>CHANDPUR</v>
          </cell>
          <cell r="D34">
            <v>51.68</v>
          </cell>
          <cell r="E34">
            <v>57</v>
          </cell>
        </row>
        <row r="35">
          <cell r="C35" t="str">
            <v>CHHATRAPUR</v>
          </cell>
          <cell r="D35">
            <v>97.06</v>
          </cell>
          <cell r="E35">
            <v>107</v>
          </cell>
        </row>
        <row r="36">
          <cell r="C36" t="str">
            <v>CHIKITI</v>
          </cell>
          <cell r="D36">
            <v>84.809999999999988</v>
          </cell>
          <cell r="E36">
            <v>93</v>
          </cell>
        </row>
        <row r="37">
          <cell r="C37" t="str">
            <v>CHIKITI PENTHA</v>
          </cell>
          <cell r="D37">
            <v>84.809999999999988</v>
          </cell>
          <cell r="E37">
            <v>93</v>
          </cell>
        </row>
        <row r="38">
          <cell r="C38" t="str">
            <v>CHOUDWAR</v>
          </cell>
          <cell r="D38">
            <v>50.22</v>
          </cell>
          <cell r="E38">
            <v>55</v>
          </cell>
        </row>
        <row r="39">
          <cell r="C39" t="str">
            <v>DASAPALLA</v>
          </cell>
          <cell r="D39">
            <v>78.03</v>
          </cell>
          <cell r="E39">
            <v>86</v>
          </cell>
        </row>
        <row r="40">
          <cell r="C40" t="str">
            <v>DEOGARH</v>
          </cell>
          <cell r="D40">
            <v>83.6</v>
          </cell>
          <cell r="E40">
            <v>92</v>
          </cell>
        </row>
        <row r="41">
          <cell r="C41" t="str">
            <v>DHAMNAGAR</v>
          </cell>
          <cell r="D41">
            <v>79.97</v>
          </cell>
          <cell r="E41">
            <v>88</v>
          </cell>
        </row>
        <row r="42">
          <cell r="C42" t="str">
            <v>DHENKANAL</v>
          </cell>
          <cell r="D42">
            <v>56.08</v>
          </cell>
          <cell r="E42">
            <v>62</v>
          </cell>
        </row>
        <row r="43">
          <cell r="C43" t="str">
            <v>DHENKIKOT</v>
          </cell>
          <cell r="D43">
            <v>89.65</v>
          </cell>
          <cell r="E43">
            <v>99</v>
          </cell>
        </row>
        <row r="44">
          <cell r="C44" t="str">
            <v>DIGAPAHANDI</v>
          </cell>
          <cell r="D44">
            <v>86.02000000000001</v>
          </cell>
          <cell r="E44">
            <v>95</v>
          </cell>
        </row>
        <row r="45">
          <cell r="C45" t="str">
            <v>GUNUPUR</v>
          </cell>
          <cell r="D45">
            <v>80</v>
          </cell>
          <cell r="E45">
            <v>88</v>
          </cell>
        </row>
        <row r="46">
          <cell r="C46" t="str">
            <v>JAGATSINGHPUR</v>
          </cell>
          <cell r="D46">
            <v>56.08</v>
          </cell>
          <cell r="E46">
            <v>62</v>
          </cell>
        </row>
        <row r="47">
          <cell r="C47" t="str">
            <v>JAJPUR ROAD</v>
          </cell>
          <cell r="D47">
            <v>59</v>
          </cell>
          <cell r="E47">
            <v>65</v>
          </cell>
        </row>
        <row r="48">
          <cell r="C48" t="str">
            <v>JAJPUR TOWN</v>
          </cell>
          <cell r="D48">
            <v>59</v>
          </cell>
          <cell r="E48">
            <v>65</v>
          </cell>
        </row>
        <row r="49">
          <cell r="C49" t="str">
            <v>JALESWAR</v>
          </cell>
          <cell r="D49">
            <v>72.180000000000007</v>
          </cell>
          <cell r="E49">
            <v>79</v>
          </cell>
        </row>
        <row r="50">
          <cell r="C50" t="str">
            <v>JANKIA</v>
          </cell>
          <cell r="D50">
            <v>54.6</v>
          </cell>
          <cell r="E50">
            <v>60</v>
          </cell>
        </row>
        <row r="51">
          <cell r="C51" t="str">
            <v>JARKA</v>
          </cell>
          <cell r="D51">
            <v>54.6</v>
          </cell>
          <cell r="E51">
            <v>60</v>
          </cell>
        </row>
        <row r="52">
          <cell r="C52" t="str">
            <v>JATNI</v>
          </cell>
          <cell r="D52">
            <v>56.08</v>
          </cell>
          <cell r="E52">
            <v>62</v>
          </cell>
        </row>
        <row r="53">
          <cell r="C53" t="str">
            <v>JODA</v>
          </cell>
          <cell r="D53">
            <v>100</v>
          </cell>
          <cell r="E53">
            <v>110</v>
          </cell>
        </row>
        <row r="54">
          <cell r="C54" t="str">
            <v>KAKATPUR</v>
          </cell>
          <cell r="D54">
            <v>57.54</v>
          </cell>
          <cell r="E54">
            <v>63</v>
          </cell>
        </row>
        <row r="55">
          <cell r="C55" t="str">
            <v>KALAPATHAR</v>
          </cell>
          <cell r="D55">
            <v>60.47</v>
          </cell>
          <cell r="E55">
            <v>67</v>
          </cell>
        </row>
        <row r="56">
          <cell r="C56" t="str">
            <v>KAMAKHYANAGAR</v>
          </cell>
          <cell r="D56">
            <v>63.39</v>
          </cell>
          <cell r="E56">
            <v>70</v>
          </cell>
        </row>
        <row r="57">
          <cell r="C57" t="str">
            <v>KANTABANJI</v>
          </cell>
          <cell r="D57">
            <v>70.72</v>
          </cell>
          <cell r="E57">
            <v>78</v>
          </cell>
        </row>
        <row r="58">
          <cell r="C58" t="str">
            <v>KARANJIA</v>
          </cell>
          <cell r="D58">
            <v>76.569999999999993</v>
          </cell>
          <cell r="E58">
            <v>84</v>
          </cell>
        </row>
        <row r="59">
          <cell r="C59" t="str">
            <v>KENDRAPARA</v>
          </cell>
          <cell r="D59">
            <v>56.08</v>
          </cell>
          <cell r="E59">
            <v>62</v>
          </cell>
        </row>
        <row r="60">
          <cell r="C60" t="str">
            <v>KEONJHAR</v>
          </cell>
          <cell r="D60">
            <v>70.05</v>
          </cell>
          <cell r="E60">
            <v>77</v>
          </cell>
        </row>
        <row r="61">
          <cell r="C61" t="str">
            <v>KHURDA</v>
          </cell>
          <cell r="D61">
            <v>56.08</v>
          </cell>
          <cell r="E61">
            <v>62</v>
          </cell>
        </row>
        <row r="62">
          <cell r="C62" t="str">
            <v>NAYAGARH</v>
          </cell>
          <cell r="D62">
            <v>57.54</v>
          </cell>
          <cell r="E62">
            <v>63</v>
          </cell>
        </row>
        <row r="63">
          <cell r="C63" t="str">
            <v>NAYAHAT</v>
          </cell>
          <cell r="D63">
            <v>59</v>
          </cell>
          <cell r="E63">
            <v>65</v>
          </cell>
        </row>
        <row r="64">
          <cell r="C64" t="str">
            <v>NIALI</v>
          </cell>
          <cell r="D64">
            <v>57.54</v>
          </cell>
          <cell r="E64">
            <v>63</v>
          </cell>
        </row>
        <row r="65">
          <cell r="C65" t="str">
            <v>NILAGIRI</v>
          </cell>
          <cell r="D65">
            <v>72.180000000000007</v>
          </cell>
          <cell r="E65">
            <v>79</v>
          </cell>
        </row>
        <row r="66">
          <cell r="C66" t="str">
            <v>NIMAPARA</v>
          </cell>
          <cell r="D66">
            <v>59</v>
          </cell>
          <cell r="E66">
            <v>65</v>
          </cell>
        </row>
        <row r="67">
          <cell r="C67" t="str">
            <v>PARADEEP</v>
          </cell>
          <cell r="D67">
            <v>60.47</v>
          </cell>
          <cell r="E67">
            <v>67</v>
          </cell>
        </row>
        <row r="68">
          <cell r="C68" t="str">
            <v>PATNAGARH</v>
          </cell>
          <cell r="D68">
            <v>95.7</v>
          </cell>
          <cell r="E68">
            <v>105</v>
          </cell>
        </row>
        <row r="69">
          <cell r="C69" t="str">
            <v>PATTAMUNDAI</v>
          </cell>
          <cell r="D69">
            <v>56.08</v>
          </cell>
          <cell r="E69">
            <v>62</v>
          </cell>
        </row>
        <row r="70">
          <cell r="C70" t="str">
            <v>PIPILI</v>
          </cell>
          <cell r="D70">
            <v>56.08</v>
          </cell>
          <cell r="E70">
            <v>62</v>
          </cell>
        </row>
        <row r="71">
          <cell r="C71" t="str">
            <v>PIRABAZAR</v>
          </cell>
          <cell r="D71">
            <v>54.6</v>
          </cell>
          <cell r="E71">
            <v>60</v>
          </cell>
        </row>
        <row r="72">
          <cell r="C72" t="str">
            <v>PIRHAT</v>
          </cell>
          <cell r="D72">
            <v>63.39</v>
          </cell>
          <cell r="E72">
            <v>70</v>
          </cell>
        </row>
        <row r="73">
          <cell r="C73" t="str">
            <v>POLOSARA</v>
          </cell>
          <cell r="D73">
            <v>104.5</v>
          </cell>
          <cell r="E73">
            <v>115</v>
          </cell>
        </row>
        <row r="74">
          <cell r="C74" t="str">
            <v>PURI</v>
          </cell>
          <cell r="D74">
            <v>57.54</v>
          </cell>
          <cell r="E74">
            <v>63</v>
          </cell>
        </row>
        <row r="75">
          <cell r="C75" t="str">
            <v>PURUSOTTAMPUR</v>
          </cell>
          <cell r="D75">
            <v>104.5</v>
          </cell>
          <cell r="E75">
            <v>115</v>
          </cell>
        </row>
        <row r="76">
          <cell r="C76" t="str">
            <v>RAHAMA</v>
          </cell>
          <cell r="D76">
            <v>57.54</v>
          </cell>
          <cell r="E76">
            <v>63</v>
          </cell>
        </row>
        <row r="77">
          <cell r="C77" t="str">
            <v>SAKHIGOPAL</v>
          </cell>
          <cell r="D77">
            <v>57.54</v>
          </cell>
          <cell r="E77">
            <v>63</v>
          </cell>
        </row>
        <row r="78">
          <cell r="C78" t="str">
            <v>SALIPUR</v>
          </cell>
          <cell r="D78">
            <v>54.6</v>
          </cell>
          <cell r="E78">
            <v>60</v>
          </cell>
        </row>
        <row r="79">
          <cell r="C79" t="str">
            <v>SHERGARH</v>
          </cell>
          <cell r="D79">
            <v>104.39</v>
          </cell>
          <cell r="E79">
            <v>115</v>
          </cell>
        </row>
        <row r="80">
          <cell r="C80" t="str">
            <v>SORO</v>
          </cell>
          <cell r="D80">
            <v>60.47</v>
          </cell>
          <cell r="E80">
            <v>67</v>
          </cell>
        </row>
        <row r="81">
          <cell r="C81" t="str">
            <v>SORODA</v>
          </cell>
          <cell r="D81">
            <v>121</v>
          </cell>
          <cell r="E81">
            <v>133</v>
          </cell>
        </row>
        <row r="82">
          <cell r="C82" t="str">
            <v>SWAMPATNA</v>
          </cell>
          <cell r="D82">
            <v>94.49</v>
          </cell>
          <cell r="E82">
            <v>104</v>
          </cell>
        </row>
        <row r="83">
          <cell r="C83" t="str">
            <v>TALCHER</v>
          </cell>
          <cell r="D83">
            <v>60.47</v>
          </cell>
          <cell r="E83">
            <v>67</v>
          </cell>
        </row>
        <row r="84">
          <cell r="C84" t="str">
            <v>TANGI</v>
          </cell>
          <cell r="D84">
            <v>54.6</v>
          </cell>
          <cell r="E84">
            <v>60</v>
          </cell>
        </row>
        <row r="85">
          <cell r="C85" t="str">
            <v>THAKURMUNDA</v>
          </cell>
          <cell r="D85">
            <v>94.49</v>
          </cell>
          <cell r="E85">
            <v>104</v>
          </cell>
        </row>
        <row r="86">
          <cell r="C86" t="str">
            <v>UDALA</v>
          </cell>
          <cell r="D86">
            <v>83.6</v>
          </cell>
          <cell r="E86">
            <v>92</v>
          </cell>
        </row>
        <row r="87">
          <cell r="C87" t="str">
            <v>UMERKOT</v>
          </cell>
          <cell r="D87">
            <v>88</v>
          </cell>
          <cell r="E87">
            <v>97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R14" sqref="R14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" style="1" customWidth="1"/>
    <col min="6" max="6" width="8" style="1" bestFit="1" customWidth="1"/>
    <col min="7" max="7" width="6.28515625" style="1" customWidth="1"/>
    <col min="8" max="8" width="7.42578125" style="2" customWidth="1"/>
    <col min="9" max="9" width="7.140625" style="2" customWidth="1"/>
    <col min="10" max="10" width="7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5"/>
      <c r="F1" s="16" t="s">
        <v>0</v>
      </c>
      <c r="G1" s="17"/>
      <c r="H1" s="17"/>
      <c r="I1" s="17"/>
      <c r="J1" s="17"/>
      <c r="K1" s="18"/>
    </row>
    <row r="2" spans="1:11" ht="90" customHeight="1">
      <c r="A2" s="13" t="s">
        <v>23</v>
      </c>
      <c r="B2" s="14"/>
      <c r="C2" s="14"/>
      <c r="D2" s="14"/>
      <c r="E2" s="15"/>
      <c r="F2" s="26" t="s">
        <v>58</v>
      </c>
      <c r="G2" s="17"/>
      <c r="H2" s="17"/>
      <c r="I2" s="17"/>
      <c r="J2" s="17"/>
      <c r="K2" s="18"/>
    </row>
    <row r="3" spans="1:11" s="21" customFormat="1">
      <c r="A3" s="19" t="s">
        <v>32</v>
      </c>
      <c r="B3" s="19" t="s">
        <v>33</v>
      </c>
      <c r="C3" s="19" t="s">
        <v>34</v>
      </c>
      <c r="D3" s="19" t="s">
        <v>35</v>
      </c>
      <c r="E3" s="19" t="s">
        <v>36</v>
      </c>
      <c r="F3" s="19" t="s">
        <v>37</v>
      </c>
      <c r="G3" s="19" t="s">
        <v>38</v>
      </c>
      <c r="H3" s="20" t="s">
        <v>39</v>
      </c>
      <c r="I3" s="20" t="s">
        <v>40</v>
      </c>
      <c r="J3" s="20" t="s">
        <v>41</v>
      </c>
      <c r="K3" s="20" t="s">
        <v>42</v>
      </c>
    </row>
    <row r="4" spans="1:11">
      <c r="A4" s="25">
        <v>1</v>
      </c>
      <c r="B4" s="4" t="s">
        <v>1</v>
      </c>
      <c r="C4" s="4" t="s">
        <v>46</v>
      </c>
      <c r="D4" s="4" t="s">
        <v>57</v>
      </c>
      <c r="E4" s="4" t="s">
        <v>24</v>
      </c>
      <c r="F4" s="4" t="s">
        <v>2</v>
      </c>
      <c r="G4" s="4">
        <v>28</v>
      </c>
      <c r="H4" s="6">
        <f>VLOOKUP(E4,'[1]ASWINI HOMEO AYURVEDIC PRODUCTS'!$C$4:$E$95,3,)</f>
        <v>84</v>
      </c>
      <c r="I4" s="6">
        <f>G4*2</f>
        <v>56</v>
      </c>
      <c r="J4" s="6">
        <v>25</v>
      </c>
      <c r="K4" s="6">
        <f>G4*H4+I4+J4</f>
        <v>2433</v>
      </c>
    </row>
    <row r="5" spans="1:11">
      <c r="A5" s="25">
        <v>2</v>
      </c>
      <c r="B5" s="4" t="s">
        <v>1</v>
      </c>
      <c r="C5" s="4" t="s">
        <v>45</v>
      </c>
      <c r="D5" s="4" t="s">
        <v>57</v>
      </c>
      <c r="E5" s="4" t="s">
        <v>25</v>
      </c>
      <c r="F5" s="4" t="s">
        <v>3</v>
      </c>
      <c r="G5" s="4">
        <v>17</v>
      </c>
      <c r="H5" s="6">
        <f>VLOOKUP(E5,'[1]ASWINI HOMEO AYURVEDIC PRODUCTS'!$C$4:$E$95,3,)</f>
        <v>102</v>
      </c>
      <c r="I5" s="6">
        <f>G5*2</f>
        <v>34</v>
      </c>
      <c r="J5" s="6">
        <v>25</v>
      </c>
      <c r="K5" s="6">
        <f>G5*H5+I5+J5</f>
        <v>1793</v>
      </c>
    </row>
    <row r="6" spans="1:11">
      <c r="A6" s="25">
        <v>3</v>
      </c>
      <c r="B6" s="4" t="s">
        <v>4</v>
      </c>
      <c r="C6" s="4" t="s">
        <v>47</v>
      </c>
      <c r="D6" s="4" t="s">
        <v>57</v>
      </c>
      <c r="E6" s="4" t="s">
        <v>26</v>
      </c>
      <c r="F6" s="4" t="s">
        <v>5</v>
      </c>
      <c r="G6" s="4">
        <v>10</v>
      </c>
      <c r="H6" s="6">
        <f>VLOOKUP(E6,'[1]ASWINI HOMEO AYURVEDIC PRODUCTS'!$C$4:$E$95,3,)</f>
        <v>93</v>
      </c>
      <c r="I6" s="6">
        <f>G6*2</f>
        <v>20</v>
      </c>
      <c r="J6" s="6">
        <v>25</v>
      </c>
      <c r="K6" s="6">
        <f>G6*H6+I6+J6</f>
        <v>975</v>
      </c>
    </row>
    <row r="7" spans="1:11">
      <c r="A7" s="25">
        <v>4</v>
      </c>
      <c r="B7" s="4" t="s">
        <v>6</v>
      </c>
      <c r="C7" s="4" t="s">
        <v>48</v>
      </c>
      <c r="D7" s="4" t="s">
        <v>57</v>
      </c>
      <c r="E7" s="4" t="s">
        <v>27</v>
      </c>
      <c r="F7" s="4" t="s">
        <v>7</v>
      </c>
      <c r="G7" s="4">
        <v>5</v>
      </c>
      <c r="H7" s="6">
        <f>VLOOKUP(E7,'[1]ASWINI HOMEO AYURVEDIC PRODUCTS'!$C$4:$E$95,3,)</f>
        <v>100</v>
      </c>
      <c r="I7" s="6">
        <f>G7*2</f>
        <v>10</v>
      </c>
      <c r="J7" s="6">
        <v>25</v>
      </c>
      <c r="K7" s="6">
        <f>G7*H7+I7+J7</f>
        <v>535</v>
      </c>
    </row>
    <row r="8" spans="1:11">
      <c r="A8" s="25">
        <v>5</v>
      </c>
      <c r="B8" s="4" t="s">
        <v>8</v>
      </c>
      <c r="C8" s="4" t="s">
        <v>49</v>
      </c>
      <c r="D8" s="4" t="s">
        <v>57</v>
      </c>
      <c r="E8" s="4" t="s">
        <v>28</v>
      </c>
      <c r="F8" s="4" t="s">
        <v>9</v>
      </c>
      <c r="G8" s="4">
        <v>10</v>
      </c>
      <c r="H8" s="6">
        <f>VLOOKUP(E8,'[1]ASWINI HOMEO AYURVEDIC PRODUCTS'!$C$4:$E$95,3,)</f>
        <v>92</v>
      </c>
      <c r="I8" s="6">
        <f>G8*2</f>
        <v>20</v>
      </c>
      <c r="J8" s="6">
        <v>25</v>
      </c>
      <c r="K8" s="6">
        <f>G8*H8+I8+J8</f>
        <v>965</v>
      </c>
    </row>
    <row r="9" spans="1:11">
      <c r="A9" s="25">
        <v>6</v>
      </c>
      <c r="B9" s="4" t="s">
        <v>10</v>
      </c>
      <c r="C9" s="4" t="s">
        <v>50</v>
      </c>
      <c r="D9" s="4" t="s">
        <v>57</v>
      </c>
      <c r="E9" s="4" t="s">
        <v>29</v>
      </c>
      <c r="F9" s="4" t="s">
        <v>11</v>
      </c>
      <c r="G9" s="4">
        <v>22</v>
      </c>
      <c r="H9" s="6">
        <f>VLOOKUP(E9,'[1]ASWINI HOMEO AYURVEDIC PRODUCTS'!$C$4:$E$95,3,)</f>
        <v>57</v>
      </c>
      <c r="I9" s="6">
        <f>G9*2</f>
        <v>44</v>
      </c>
      <c r="J9" s="6">
        <v>25</v>
      </c>
      <c r="K9" s="6">
        <f>G9*H9+I9+J9</f>
        <v>1323</v>
      </c>
    </row>
    <row r="10" spans="1:11">
      <c r="A10" s="25">
        <v>7</v>
      </c>
      <c r="B10" s="4" t="s">
        <v>12</v>
      </c>
      <c r="C10" s="4" t="s">
        <v>52</v>
      </c>
      <c r="D10" s="4" t="s">
        <v>57</v>
      </c>
      <c r="E10" s="4" t="s">
        <v>25</v>
      </c>
      <c r="F10" s="4" t="s">
        <v>13</v>
      </c>
      <c r="G10" s="4">
        <v>1</v>
      </c>
      <c r="H10" s="6">
        <f>VLOOKUP(E10,'[1]ASWINI HOMEO AYURVEDIC PRODUCTS'!$C$4:$E$95,3,)</f>
        <v>102</v>
      </c>
      <c r="I10" s="6">
        <f>G10*2</f>
        <v>2</v>
      </c>
      <c r="J10" s="6">
        <v>25</v>
      </c>
      <c r="K10" s="6">
        <f>G10*H10+I10+J10</f>
        <v>129</v>
      </c>
    </row>
    <row r="11" spans="1:11">
      <c r="A11" s="25">
        <v>8</v>
      </c>
      <c r="B11" s="4" t="s">
        <v>12</v>
      </c>
      <c r="C11" s="4" t="s">
        <v>51</v>
      </c>
      <c r="D11" s="4" t="s">
        <v>57</v>
      </c>
      <c r="E11" s="4" t="s">
        <v>25</v>
      </c>
      <c r="F11" s="4" t="s">
        <v>13</v>
      </c>
      <c r="G11" s="4">
        <v>1</v>
      </c>
      <c r="H11" s="6">
        <f>VLOOKUP(E11,'[1]ASWINI HOMEO AYURVEDIC PRODUCTS'!$C$4:$E$95,3,)</f>
        <v>102</v>
      </c>
      <c r="I11" s="6">
        <f>G11*2</f>
        <v>2</v>
      </c>
      <c r="J11" s="6">
        <v>25</v>
      </c>
      <c r="K11" s="6">
        <f>G11*H11+I11+J11</f>
        <v>129</v>
      </c>
    </row>
    <row r="12" spans="1:11">
      <c r="A12" s="25">
        <v>9</v>
      </c>
      <c r="B12" s="4" t="s">
        <v>14</v>
      </c>
      <c r="C12" s="4" t="s">
        <v>53</v>
      </c>
      <c r="D12" s="4" t="s">
        <v>57</v>
      </c>
      <c r="E12" s="4" t="s">
        <v>30</v>
      </c>
      <c r="F12" s="4" t="s">
        <v>15</v>
      </c>
      <c r="G12" s="4">
        <v>16</v>
      </c>
      <c r="H12" s="6">
        <f>VLOOKUP(E12,'[1]ASWINI HOMEO AYURVEDIC PRODUCTS'!$C$4:$E$95,3,)</f>
        <v>67</v>
      </c>
      <c r="I12" s="6">
        <f>G12*2</f>
        <v>32</v>
      </c>
      <c r="J12" s="6">
        <v>25</v>
      </c>
      <c r="K12" s="6">
        <f>G12*H12+I12+J12</f>
        <v>1129</v>
      </c>
    </row>
    <row r="13" spans="1:11">
      <c r="A13" s="25">
        <v>10</v>
      </c>
      <c r="B13" s="4" t="s">
        <v>16</v>
      </c>
      <c r="C13" s="4" t="s">
        <v>54</v>
      </c>
      <c r="D13" s="4" t="s">
        <v>57</v>
      </c>
      <c r="E13" s="4" t="s">
        <v>29</v>
      </c>
      <c r="F13" s="4" t="s">
        <v>17</v>
      </c>
      <c r="G13" s="4">
        <v>8</v>
      </c>
      <c r="H13" s="6">
        <f>VLOOKUP(E13,'[1]ASWINI HOMEO AYURVEDIC PRODUCTS'!$C$4:$E$95,3,)</f>
        <v>57</v>
      </c>
      <c r="I13" s="6">
        <f>G13*2</f>
        <v>16</v>
      </c>
      <c r="J13" s="6">
        <v>25</v>
      </c>
      <c r="K13" s="6">
        <f>G13*H13+I13+J13</f>
        <v>497</v>
      </c>
    </row>
    <row r="14" spans="1:11">
      <c r="A14" s="25">
        <v>11</v>
      </c>
      <c r="B14" s="4" t="s">
        <v>18</v>
      </c>
      <c r="C14" s="4" t="s">
        <v>55</v>
      </c>
      <c r="D14" s="4" t="s">
        <v>57</v>
      </c>
      <c r="E14" s="4" t="s">
        <v>31</v>
      </c>
      <c r="F14" s="4" t="s">
        <v>19</v>
      </c>
      <c r="G14" s="4">
        <v>5</v>
      </c>
      <c r="H14" s="6">
        <f>VLOOKUP(E14,'[1]ASWINI HOMEO AYURVEDIC PRODUCTS'!$C$4:$E$95,3,)</f>
        <v>105</v>
      </c>
      <c r="I14" s="6">
        <f>G14*2</f>
        <v>10</v>
      </c>
      <c r="J14" s="6">
        <v>25</v>
      </c>
      <c r="K14" s="6">
        <f>G14*H14+I14+J14</f>
        <v>560</v>
      </c>
    </row>
    <row r="15" spans="1:11">
      <c r="A15" s="25">
        <v>12</v>
      </c>
      <c r="B15" s="4" t="s">
        <v>18</v>
      </c>
      <c r="C15" s="4" t="s">
        <v>56</v>
      </c>
      <c r="D15" s="4" t="s">
        <v>57</v>
      </c>
      <c r="E15" s="7" t="s">
        <v>43</v>
      </c>
      <c r="F15" s="4" t="s">
        <v>20</v>
      </c>
      <c r="G15" s="4">
        <v>5</v>
      </c>
      <c r="H15" s="6">
        <f>VLOOKUP(E15,'[1]ASWINI HOMEO AYURVEDIC PRODUCTS'!$C$4:$E$95,3,)</f>
        <v>115</v>
      </c>
      <c r="I15" s="6">
        <f>G15*2</f>
        <v>10</v>
      </c>
      <c r="J15" s="6">
        <v>25</v>
      </c>
      <c r="K15" s="6">
        <f>G15*H15+I15+J15</f>
        <v>610</v>
      </c>
    </row>
    <row r="16" spans="1:11" s="3" customFormat="1">
      <c r="A16" s="8" t="s">
        <v>44</v>
      </c>
      <c r="B16" s="9"/>
      <c r="C16" s="9"/>
      <c r="D16" s="9"/>
      <c r="E16" s="9"/>
      <c r="F16" s="9"/>
      <c r="G16" s="9"/>
      <c r="H16" s="10"/>
      <c r="I16" s="10"/>
      <c r="J16" s="10"/>
      <c r="K16" s="5">
        <f>SUM(K4:K15)</f>
        <v>11078</v>
      </c>
    </row>
    <row r="17" spans="1:11" s="3" customFormat="1" ht="30" customHeight="1">
      <c r="A17" s="11" t="s">
        <v>22</v>
      </c>
      <c r="B17" s="11"/>
      <c r="C17" s="11"/>
      <c r="D17" s="11"/>
      <c r="E17" s="11"/>
      <c r="F17" s="11"/>
      <c r="G17" s="11"/>
      <c r="H17" s="12"/>
      <c r="I17" s="12"/>
      <c r="J17" s="12"/>
      <c r="K17" s="12"/>
    </row>
    <row r="18" spans="1:11" s="3" customFormat="1" ht="30" customHeight="1">
      <c r="A18" s="11" t="s">
        <v>21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</row>
    <row r="19" spans="1:11" s="22" customFormat="1">
      <c r="G19" s="23">
        <f>SUM(G4:G15)</f>
        <v>128</v>
      </c>
      <c r="H19" s="24"/>
      <c r="I19" s="24"/>
      <c r="J19" s="24"/>
      <c r="K19" s="24"/>
    </row>
  </sheetData>
  <sortState ref="B4:K15">
    <sortCondition ref="B4:B15"/>
    <sortCondition ref="C4:C15"/>
  </sortState>
  <mergeCells count="7">
    <mergeCell ref="A16:J16"/>
    <mergeCell ref="A17:K17"/>
    <mergeCell ref="A18:K18"/>
    <mergeCell ref="A1:E1"/>
    <mergeCell ref="F1:K1"/>
    <mergeCell ref="F2:K2"/>
    <mergeCell ref="A2:E2"/>
  </mergeCells>
  <pageMargins left="0.49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2024-01-09T06:28:07Z</cp:lastPrinted>
  <dcterms:created xsi:type="dcterms:W3CDTF">2024-01-09T05:44:27Z</dcterms:created>
  <dcterms:modified xsi:type="dcterms:W3CDTF">2024-01-09T06:28:08Z</dcterms:modified>
</cp:coreProperties>
</file>