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1640" windowHeight="78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H4" i="1"/>
  <c r="K4" i="1" s="1"/>
  <c r="K11" i="1" l="1"/>
</calcChain>
</file>

<file path=xl/sharedStrings.xml><?xml version="1.0" encoding="utf-8"?>
<sst xmlns="http://schemas.openxmlformats.org/spreadsheetml/2006/main" count="60" uniqueCount="47">
  <si>
    <t>Thanking you for your business.
PRAGATI LOGISTICS</t>
  </si>
  <si>
    <t>DATE</t>
  </si>
  <si>
    <t>LR NO.</t>
  </si>
  <si>
    <t>INV. NO.</t>
  </si>
  <si>
    <t>FROM</t>
  </si>
  <si>
    <t>DESTINATION</t>
  </si>
  <si>
    <t>CASE</t>
  </si>
  <si>
    <t>RATE</t>
  </si>
  <si>
    <t>LR CH.</t>
  </si>
  <si>
    <t>AMT.</t>
  </si>
  <si>
    <t>PARTY NAME</t>
  </si>
  <si>
    <t>BERHAMPUR</t>
  </si>
  <si>
    <t>ROURKELA</t>
  </si>
  <si>
    <t>CTC</t>
  </si>
  <si>
    <t>ADITYA ENTERPRISERS</t>
  </si>
  <si>
    <t>VIKASH TRADERS</t>
  </si>
  <si>
    <t>INVOICE
PRAGATI LOGISTICS,
SAMANTA SAHI KHUNTIA LANE,8984191006
GST No:21AGHPB9356M1Z9</t>
  </si>
  <si>
    <t xml:space="preserve">BRILLON CONSUMER PRODUCTS PVT LTD
Address:LUXMI COMPOUND,NEAR SQUARE NH-16 
PLOT-251/14,BADAKESARPUR
 MANGULI,754025 CUTTACK ODISHA,8249543791
GST No: 21AABFL4142P1ZE
</t>
  </si>
  <si>
    <t>JEYPORE</t>
  </si>
  <si>
    <t>HEERA ENTERPRISES</t>
  </si>
  <si>
    <t>SL</t>
  </si>
  <si>
    <t>POD.CH.</t>
  </si>
  <si>
    <t>Kindly, verify &amp; confirm within 7 days, else GST will be filed by 20th MAR, 2024.
GST to be paid by Consignor under Reverse Charge Mechanism(RCM) as per GST.</t>
  </si>
  <si>
    <t>13/2/2024</t>
  </si>
  <si>
    <t>B/77</t>
  </si>
  <si>
    <t>00251</t>
  </si>
  <si>
    <t>CHHATRAPUR (CRPF)</t>
  </si>
  <si>
    <t xml:space="preserve">SUBSIDIARY POLICE CANTEEN OSAP 8TH BATTALION </t>
  </si>
  <si>
    <t>16/2/2024</t>
  </si>
  <si>
    <t>B/79</t>
  </si>
  <si>
    <t>253</t>
  </si>
  <si>
    <t>20/2/2024</t>
  </si>
  <si>
    <t>B/80</t>
  </si>
  <si>
    <t>261</t>
  </si>
  <si>
    <t>21/2/2024</t>
  </si>
  <si>
    <t>B/81</t>
  </si>
  <si>
    <t>262</t>
  </si>
  <si>
    <t>28/2/2024</t>
  </si>
  <si>
    <t>B/82</t>
  </si>
  <si>
    <t>269</t>
  </si>
  <si>
    <t>29/2/2024</t>
  </si>
  <si>
    <t>B/83</t>
  </si>
  <si>
    <t>272</t>
  </si>
  <si>
    <t>B/84</t>
  </si>
  <si>
    <t>268</t>
  </si>
  <si>
    <t>(RUPEES SEVEN THOUSAND FIVE HUNDRED NINETY EIGHT ONLY)</t>
  </si>
  <si>
    <t xml:space="preserve">Bill Date: 29/02/2024
Bill no :  38952
Total Amount: 7598.00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</si>
</sst>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0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95250</xdr:colOff>
      <xdr:row>0</xdr:row>
      <xdr:rowOff>1059793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933824" cy="10597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C4" t="str">
            <v>ANGUL</v>
          </cell>
          <cell r="D4">
            <v>29.9</v>
          </cell>
          <cell r="E4">
            <v>30.94</v>
          </cell>
        </row>
        <row r="5">
          <cell r="C5" t="str">
            <v>BALASORE</v>
          </cell>
          <cell r="D5">
            <v>26.9</v>
          </cell>
          <cell r="E5">
            <v>27.84</v>
          </cell>
        </row>
        <row r="6">
          <cell r="C6" t="str">
            <v>BARAGARH</v>
          </cell>
          <cell r="D6">
            <v>27.6</v>
          </cell>
          <cell r="E6">
            <v>28.57</v>
          </cell>
        </row>
        <row r="7">
          <cell r="C7" t="str">
            <v>BARBIL</v>
          </cell>
          <cell r="D7">
            <v>43.08</v>
          </cell>
          <cell r="E7">
            <v>44.59</v>
          </cell>
        </row>
        <row r="8">
          <cell r="C8" t="str">
            <v>BARIPADA</v>
          </cell>
          <cell r="D8">
            <v>28.1</v>
          </cell>
          <cell r="E8">
            <v>29.08</v>
          </cell>
        </row>
        <row r="9">
          <cell r="C9" t="str">
            <v>BERHAMPUR</v>
          </cell>
          <cell r="D9">
            <v>23.91</v>
          </cell>
          <cell r="E9">
            <v>24.74</v>
          </cell>
        </row>
        <row r="10">
          <cell r="C10" t="str">
            <v>BHADRAK</v>
          </cell>
          <cell r="D10">
            <v>25.7</v>
          </cell>
          <cell r="E10">
            <v>26.6</v>
          </cell>
        </row>
        <row r="11">
          <cell r="C11" t="str">
            <v>BHUBANESWAR</v>
          </cell>
          <cell r="D11">
            <v>16.829999999999998</v>
          </cell>
          <cell r="E11">
            <v>17.420000000000002</v>
          </cell>
        </row>
        <row r="12">
          <cell r="C12" t="str">
            <v>BHUBANESWAR (CHAIRMAN)</v>
          </cell>
          <cell r="D12">
            <v>21.47</v>
          </cell>
          <cell r="E12">
            <v>22.22</v>
          </cell>
        </row>
        <row r="13">
          <cell r="C13" t="str">
            <v>BHUBANESWAR (HINDUSTAN MT)</v>
          </cell>
          <cell r="D13">
            <v>17.899999999999999</v>
          </cell>
          <cell r="E13">
            <v>18.53</v>
          </cell>
        </row>
        <row r="14">
          <cell r="C14" t="str">
            <v>BOLANGIR</v>
          </cell>
          <cell r="D14">
            <v>40.89</v>
          </cell>
          <cell r="E14">
            <v>42.32</v>
          </cell>
        </row>
        <row r="15">
          <cell r="C15" t="str">
            <v>BOUDH</v>
          </cell>
          <cell r="D15">
            <v>45</v>
          </cell>
          <cell r="E15">
            <v>45</v>
          </cell>
        </row>
        <row r="16">
          <cell r="C16" t="str">
            <v>CHHATRAPUR (CRPF)</v>
          </cell>
          <cell r="E16">
            <v>24.74</v>
          </cell>
        </row>
        <row r="17">
          <cell r="C17" t="str">
            <v>CUTTACK</v>
          </cell>
          <cell r="D17">
            <v>7.65</v>
          </cell>
          <cell r="E17">
            <v>7.92</v>
          </cell>
        </row>
        <row r="18">
          <cell r="C18" t="str">
            <v>DEOGARH</v>
          </cell>
          <cell r="D18">
            <v>27.29</v>
          </cell>
        </row>
        <row r="19">
          <cell r="C19" t="str">
            <v>DHENKANAL</v>
          </cell>
          <cell r="D19">
            <v>31.05</v>
          </cell>
          <cell r="E19">
            <v>32.14</v>
          </cell>
        </row>
        <row r="20">
          <cell r="C20" t="str">
            <v>DHENKANAL (CHAIRMAN)</v>
          </cell>
          <cell r="D20">
            <v>31.05</v>
          </cell>
          <cell r="E20">
            <v>32.14</v>
          </cell>
        </row>
        <row r="21">
          <cell r="C21" t="str">
            <v>ITAMATI</v>
          </cell>
          <cell r="D21">
            <v>27.5</v>
          </cell>
        </row>
        <row r="22">
          <cell r="C22" t="str">
            <v>JAJPUR</v>
          </cell>
          <cell r="D22">
            <v>24.94</v>
          </cell>
          <cell r="E22">
            <v>25.81</v>
          </cell>
        </row>
        <row r="23">
          <cell r="C23" t="str">
            <v>JEYPORE</v>
          </cell>
          <cell r="D23">
            <v>43.6</v>
          </cell>
          <cell r="E23">
            <v>45.12</v>
          </cell>
        </row>
        <row r="24">
          <cell r="C24" t="str">
            <v>JHARSUGUDA</v>
          </cell>
          <cell r="D24">
            <v>27.6</v>
          </cell>
          <cell r="E24">
            <v>28.57</v>
          </cell>
        </row>
        <row r="25">
          <cell r="C25" t="str">
            <v>KANTABANJI</v>
          </cell>
          <cell r="D25">
            <v>40.89</v>
          </cell>
          <cell r="E25">
            <v>42.32</v>
          </cell>
        </row>
        <row r="26">
          <cell r="C26" t="str">
            <v>KEONJHAR</v>
          </cell>
          <cell r="D26">
            <v>37.090000000000003</v>
          </cell>
          <cell r="E26">
            <v>38.39</v>
          </cell>
        </row>
        <row r="27">
          <cell r="C27" t="str">
            <v>KHURDA</v>
          </cell>
          <cell r="E27">
            <v>32.14</v>
          </cell>
        </row>
        <row r="28">
          <cell r="C28" t="str">
            <v>KHURDA (RELIANCE)</v>
          </cell>
          <cell r="D28">
            <v>31.05</v>
          </cell>
          <cell r="E28">
            <v>32.14</v>
          </cell>
        </row>
        <row r="29">
          <cell r="C29" t="str">
            <v>NAYAGARH</v>
          </cell>
          <cell r="D29">
            <v>27.5</v>
          </cell>
          <cell r="E29">
            <v>28.46</v>
          </cell>
        </row>
        <row r="30">
          <cell r="C30" t="str">
            <v>PAHALA (RELIANCE)</v>
          </cell>
          <cell r="D30">
            <v>26.01</v>
          </cell>
          <cell r="E30">
            <v>26.92</v>
          </cell>
        </row>
        <row r="31">
          <cell r="C31" t="str">
            <v>PANIKOILI</v>
          </cell>
        </row>
        <row r="32">
          <cell r="C32" t="str">
            <v>PHULBANI</v>
          </cell>
          <cell r="D32">
            <v>45</v>
          </cell>
          <cell r="E32">
            <v>45</v>
          </cell>
        </row>
        <row r="33">
          <cell r="C33" t="str">
            <v>PURI</v>
          </cell>
          <cell r="D33">
            <v>21.51</v>
          </cell>
          <cell r="E33">
            <v>22.26</v>
          </cell>
        </row>
        <row r="34">
          <cell r="C34" t="str">
            <v>RAYAGADA</v>
          </cell>
          <cell r="D34">
            <v>46.68</v>
          </cell>
          <cell r="E34">
            <v>48.32</v>
          </cell>
        </row>
        <row r="35">
          <cell r="C35" t="str">
            <v>ROURKELA</v>
          </cell>
          <cell r="D35">
            <v>31.29</v>
          </cell>
          <cell r="E35">
            <v>32.39</v>
          </cell>
        </row>
        <row r="36">
          <cell r="C36" t="str">
            <v>SAMBALPUR</v>
          </cell>
          <cell r="D36">
            <v>26.37</v>
          </cell>
          <cell r="E36">
            <v>27.29</v>
          </cell>
        </row>
        <row r="37">
          <cell r="C37" t="str">
            <v>SUNABEDA</v>
          </cell>
          <cell r="D37">
            <v>49.75</v>
          </cell>
          <cell r="E37">
            <v>51.49</v>
          </cell>
        </row>
        <row r="38">
          <cell r="C38" t="str">
            <v>SUNDERGARH</v>
          </cell>
          <cell r="E38">
            <v>32.39</v>
          </cell>
        </row>
        <row r="39">
          <cell r="C39" t="str">
            <v>TITILAGARH</v>
          </cell>
          <cell r="E39">
            <v>45</v>
          </cell>
        </row>
        <row r="40">
          <cell r="C40" t="str">
            <v>UMERKOT</v>
          </cell>
          <cell r="D40">
            <v>47.88</v>
          </cell>
          <cell r="E40">
            <v>49.56</v>
          </cell>
        </row>
        <row r="41">
          <cell r="C41" t="str">
            <v>PARADEEP</v>
          </cell>
          <cell r="E41">
            <v>30.94</v>
          </cell>
        </row>
        <row r="42">
          <cell r="C42" t="str">
            <v>KESINGA</v>
          </cell>
          <cell r="E42">
            <v>42.32</v>
          </cell>
        </row>
        <row r="43">
          <cell r="C43" t="str">
            <v>SORO</v>
          </cell>
          <cell r="E43">
            <v>27.2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L6" sqref="L6"/>
    </sheetView>
  </sheetViews>
  <sheetFormatPr defaultRowHeight="15"/>
  <cols>
    <col min="1" max="1" width="4.140625" style="1" customWidth="1"/>
    <col min="2" max="2" width="10.42578125" style="1" customWidth="1"/>
    <col min="3" max="3" width="6.85546875" style="1" bestFit="1" customWidth="1"/>
    <col min="4" max="4" width="8.7109375" style="1" bestFit="1" customWidth="1"/>
    <col min="5" max="5" width="7.28515625" style="1" customWidth="1"/>
    <col min="6" max="6" width="13.140625" style="1" bestFit="1" customWidth="1"/>
    <col min="7" max="7" width="7" style="1" customWidth="1"/>
    <col min="8" max="8" width="7.5703125" style="1" customWidth="1"/>
    <col min="9" max="9" width="9" style="1" customWidth="1"/>
    <col min="10" max="10" width="7.42578125" style="1" customWidth="1"/>
    <col min="11" max="11" width="9.140625" style="1" customWidth="1"/>
    <col min="12" max="12" width="30.140625" style="2" bestFit="1" customWidth="1"/>
    <col min="13" max="13" width="9.140625" style="1" customWidth="1"/>
    <col min="14" max="16384" width="9.140625" style="1"/>
  </cols>
  <sheetData>
    <row r="1" spans="1:15" ht="90" customHeight="1">
      <c r="A1" s="21"/>
      <c r="B1" s="22"/>
      <c r="C1" s="22"/>
      <c r="D1" s="22"/>
      <c r="E1" s="22"/>
      <c r="F1" s="22"/>
      <c r="G1" s="22"/>
      <c r="H1" s="23"/>
      <c r="I1" s="27" t="s">
        <v>16</v>
      </c>
      <c r="J1" s="28"/>
      <c r="K1" s="28"/>
      <c r="L1" s="4"/>
    </row>
    <row r="2" spans="1:15" ht="93" customHeight="1">
      <c r="A2" s="24" t="s">
        <v>17</v>
      </c>
      <c r="B2" s="25"/>
      <c r="C2" s="25"/>
      <c r="D2" s="25"/>
      <c r="E2" s="25"/>
      <c r="F2" s="25"/>
      <c r="G2" s="25"/>
      <c r="H2" s="26"/>
      <c r="I2" s="29" t="s">
        <v>46</v>
      </c>
      <c r="J2" s="29"/>
      <c r="K2" s="29"/>
      <c r="L2" s="4"/>
    </row>
    <row r="3" spans="1:15" s="3" customFormat="1" ht="14.25" customHeight="1">
      <c r="A3" s="8" t="s">
        <v>20</v>
      </c>
      <c r="B3" s="12" t="s">
        <v>1</v>
      </c>
      <c r="C3" s="8" t="s">
        <v>2</v>
      </c>
      <c r="D3" s="10" t="s">
        <v>3</v>
      </c>
      <c r="E3" s="10" t="s">
        <v>4</v>
      </c>
      <c r="F3" s="8" t="s">
        <v>5</v>
      </c>
      <c r="G3" s="8" t="s">
        <v>6</v>
      </c>
      <c r="H3" s="9" t="s">
        <v>7</v>
      </c>
      <c r="I3" s="9" t="s">
        <v>21</v>
      </c>
      <c r="J3" s="9" t="s">
        <v>8</v>
      </c>
      <c r="K3" s="9" t="s">
        <v>9</v>
      </c>
      <c r="L3" s="10" t="s">
        <v>10</v>
      </c>
      <c r="O3" s="1"/>
    </row>
    <row r="4" spans="1:15" s="3" customFormat="1" ht="14.25" customHeight="1">
      <c r="A4" s="13">
        <v>1</v>
      </c>
      <c r="B4" s="14" t="s">
        <v>23</v>
      </c>
      <c r="C4" s="14" t="s">
        <v>24</v>
      </c>
      <c r="D4" s="14" t="s">
        <v>25</v>
      </c>
      <c r="E4" s="15" t="s">
        <v>13</v>
      </c>
      <c r="F4" s="16" t="s">
        <v>26</v>
      </c>
      <c r="G4" s="14">
        <v>25</v>
      </c>
      <c r="H4" s="17">
        <f>VLOOKUP(F4,'[1]RECKITT BENKI'!$C$4:$E$46,3,FALSE)</f>
        <v>24.74</v>
      </c>
      <c r="I4" s="17">
        <v>20</v>
      </c>
      <c r="J4" s="17">
        <v>25</v>
      </c>
      <c r="K4" s="17">
        <f>G4*H4+I4+J4</f>
        <v>663.5</v>
      </c>
      <c r="L4" s="18" t="s">
        <v>27</v>
      </c>
      <c r="O4" s="1"/>
    </row>
    <row r="5" spans="1:15" s="3" customFormat="1" ht="14.25" customHeight="1">
      <c r="A5" s="13">
        <v>2</v>
      </c>
      <c r="B5" s="14" t="s">
        <v>28</v>
      </c>
      <c r="C5" s="14" t="s">
        <v>29</v>
      </c>
      <c r="D5" s="14" t="s">
        <v>30</v>
      </c>
      <c r="E5" s="15" t="s">
        <v>13</v>
      </c>
      <c r="F5" s="14" t="s">
        <v>12</v>
      </c>
      <c r="G5" s="14">
        <v>4</v>
      </c>
      <c r="H5" s="17">
        <f>VLOOKUP(F5,'[1]RECKITT BENKI'!$C$4:$E$46,3,FALSE)</f>
        <v>32.39</v>
      </c>
      <c r="I5" s="17">
        <v>20</v>
      </c>
      <c r="J5" s="17">
        <v>25</v>
      </c>
      <c r="K5" s="17">
        <f t="shared" ref="K5:K10" si="0">G5*H5+I5+J5</f>
        <v>174.56</v>
      </c>
      <c r="L5" s="14" t="s">
        <v>15</v>
      </c>
      <c r="O5" s="1"/>
    </row>
    <row r="6" spans="1:15" s="3" customFormat="1" ht="14.25" customHeight="1">
      <c r="A6" s="13">
        <v>3</v>
      </c>
      <c r="B6" s="14" t="s">
        <v>31</v>
      </c>
      <c r="C6" s="14" t="s">
        <v>32</v>
      </c>
      <c r="D6" s="14" t="s">
        <v>33</v>
      </c>
      <c r="E6" s="15" t="s">
        <v>13</v>
      </c>
      <c r="F6" s="14" t="s">
        <v>11</v>
      </c>
      <c r="G6" s="14">
        <v>13</v>
      </c>
      <c r="H6" s="17">
        <f>VLOOKUP(F6,'[1]RECKITT BENKI'!$C$4:$E$46,3,FALSE)</f>
        <v>24.74</v>
      </c>
      <c r="I6" s="17">
        <v>20</v>
      </c>
      <c r="J6" s="17">
        <v>25</v>
      </c>
      <c r="K6" s="17">
        <f t="shared" si="0"/>
        <v>366.62</v>
      </c>
      <c r="L6" s="14" t="s">
        <v>14</v>
      </c>
      <c r="O6" s="1"/>
    </row>
    <row r="7" spans="1:15" s="3" customFormat="1" ht="14.25" customHeight="1">
      <c r="A7" s="13">
        <v>4</v>
      </c>
      <c r="B7" s="14" t="s">
        <v>34</v>
      </c>
      <c r="C7" s="14" t="s">
        <v>35</v>
      </c>
      <c r="D7" s="14" t="s">
        <v>36</v>
      </c>
      <c r="E7" s="15" t="s">
        <v>13</v>
      </c>
      <c r="F7" s="14" t="s">
        <v>12</v>
      </c>
      <c r="G7" s="14">
        <v>8</v>
      </c>
      <c r="H7" s="17">
        <f>VLOOKUP(F7,'[1]RECKITT BENKI'!$C$4:$E$46,3,FALSE)</f>
        <v>32.39</v>
      </c>
      <c r="I7" s="17">
        <v>20</v>
      </c>
      <c r="J7" s="17">
        <v>25</v>
      </c>
      <c r="K7" s="17">
        <f t="shared" si="0"/>
        <v>304.12</v>
      </c>
      <c r="L7" s="14" t="s">
        <v>15</v>
      </c>
      <c r="O7" s="1"/>
    </row>
    <row r="8" spans="1:15" s="3" customFormat="1" ht="14.25" customHeight="1">
      <c r="A8" s="13">
        <v>5</v>
      </c>
      <c r="B8" s="14" t="s">
        <v>37</v>
      </c>
      <c r="C8" s="14" t="s">
        <v>38</v>
      </c>
      <c r="D8" s="14" t="s">
        <v>39</v>
      </c>
      <c r="E8" s="15" t="s">
        <v>13</v>
      </c>
      <c r="F8" s="14" t="s">
        <v>11</v>
      </c>
      <c r="G8" s="14">
        <v>121</v>
      </c>
      <c r="H8" s="17">
        <f>VLOOKUP(F8,'[1]RECKITT BENKI'!$C$4:$E$46,3,FALSE)</f>
        <v>24.74</v>
      </c>
      <c r="I8" s="17">
        <v>20</v>
      </c>
      <c r="J8" s="17">
        <v>25</v>
      </c>
      <c r="K8" s="17">
        <f t="shared" si="0"/>
        <v>3038.54</v>
      </c>
      <c r="L8" s="14" t="s">
        <v>14</v>
      </c>
      <c r="O8" s="1"/>
    </row>
    <row r="9" spans="1:15" s="3" customFormat="1" ht="14.25" customHeight="1">
      <c r="A9" s="13">
        <v>6</v>
      </c>
      <c r="B9" s="14" t="s">
        <v>40</v>
      </c>
      <c r="C9" s="14" t="s">
        <v>41</v>
      </c>
      <c r="D9" s="14" t="s">
        <v>42</v>
      </c>
      <c r="E9" s="15" t="s">
        <v>13</v>
      </c>
      <c r="F9" s="14" t="s">
        <v>18</v>
      </c>
      <c r="G9" s="14">
        <v>57</v>
      </c>
      <c r="H9" s="17">
        <f>VLOOKUP(F9,'[1]RECKITT BENKI'!$C$4:$E$46,3,FALSE)</f>
        <v>45.12</v>
      </c>
      <c r="I9" s="17">
        <v>20</v>
      </c>
      <c r="J9" s="17">
        <v>25</v>
      </c>
      <c r="K9" s="17">
        <f t="shared" si="0"/>
        <v>2616.8399999999997</v>
      </c>
      <c r="L9" s="14" t="s">
        <v>19</v>
      </c>
      <c r="O9" s="1"/>
    </row>
    <row r="10" spans="1:15" s="3" customFormat="1" ht="14.25" customHeight="1">
      <c r="A10" s="13">
        <v>7</v>
      </c>
      <c r="B10" s="14" t="s">
        <v>40</v>
      </c>
      <c r="C10" s="14" t="s">
        <v>43</v>
      </c>
      <c r="D10" s="14" t="s">
        <v>44</v>
      </c>
      <c r="E10" s="15" t="s">
        <v>13</v>
      </c>
      <c r="F10" s="14" t="s">
        <v>12</v>
      </c>
      <c r="G10" s="14">
        <v>12</v>
      </c>
      <c r="H10" s="17">
        <f>VLOOKUP(F10,'[1]RECKITT BENKI'!$C$4:$E$46,3,FALSE)</f>
        <v>32.39</v>
      </c>
      <c r="I10" s="17">
        <v>20</v>
      </c>
      <c r="J10" s="17">
        <v>25</v>
      </c>
      <c r="K10" s="17">
        <f t="shared" si="0"/>
        <v>433.68</v>
      </c>
      <c r="L10" s="14" t="s">
        <v>15</v>
      </c>
      <c r="O10" s="1"/>
    </row>
    <row r="11" spans="1:15" s="3" customFormat="1" ht="14.25" customHeight="1">
      <c r="A11" s="30" t="s">
        <v>45</v>
      </c>
      <c r="B11" s="31"/>
      <c r="C11" s="31"/>
      <c r="D11" s="31"/>
      <c r="E11" s="31"/>
      <c r="F11" s="31"/>
      <c r="G11" s="31"/>
      <c r="H11" s="31"/>
      <c r="I11" s="31"/>
      <c r="J11" s="32"/>
      <c r="K11" s="5">
        <f>ROUND(SUM(K4:K10),0)</f>
        <v>7598</v>
      </c>
      <c r="L11" s="11"/>
      <c r="O11" s="1"/>
    </row>
    <row r="12" spans="1:15" s="3" customFormat="1" ht="14.25" customHeight="1">
      <c r="A12" s="6"/>
      <c r="B12"/>
      <c r="C12"/>
      <c r="D12"/>
      <c r="E12"/>
      <c r="F12"/>
      <c r="G12" s="8">
        <f>SUM(G4:G10)</f>
        <v>240</v>
      </c>
      <c r="H12" s="7"/>
      <c r="I12" s="7"/>
      <c r="J12" s="7"/>
      <c r="K12" s="7"/>
      <c r="L12"/>
      <c r="O12" s="1"/>
    </row>
    <row r="13" spans="1:15" s="3" customFormat="1" ht="30" customHeight="1">
      <c r="A13" s="19" t="s">
        <v>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15" s="3" customFormat="1" ht="30" customHeight="1">
      <c r="A14" s="19" t="s">
        <v>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</row>
  </sheetData>
  <mergeCells count="7">
    <mergeCell ref="A13:L13"/>
    <mergeCell ref="A14:L14"/>
    <mergeCell ref="A1:H1"/>
    <mergeCell ref="A2:H2"/>
    <mergeCell ref="I1:K1"/>
    <mergeCell ref="I2:K2"/>
    <mergeCell ref="A11:J11"/>
  </mergeCells>
  <conditionalFormatting sqref="C3">
    <cfRule type="duplicateValues" dxfId="0" priority="1"/>
  </conditionalFormatting>
  <pageMargins left="0.53" right="0.11811023622047245" top="0.74803149606299213" bottom="0.74803149606299213" header="0.31496062992125984" footer="0.31496062992125984"/>
  <pageSetup paperSize="9" scale="11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2024-03-02T12:07:12Z</cp:lastPrinted>
  <dcterms:created xsi:type="dcterms:W3CDTF">2023-05-02T12:21:52Z</dcterms:created>
  <dcterms:modified xsi:type="dcterms:W3CDTF">2024-03-30T10:43:04Z</dcterms:modified>
</cp:coreProperties>
</file>