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8" i="1"/>
  <c r="L4"/>
  <c r="L5"/>
  <c r="L6"/>
  <c r="L7"/>
  <c r="I5"/>
  <c r="I6"/>
  <c r="I7"/>
  <c r="I4"/>
  <c r="H5"/>
  <c r="H6"/>
  <c r="H7"/>
  <c r="H4"/>
</calcChain>
</file>

<file path=xl/sharedStrings.xml><?xml version="1.0" encoding="utf-8"?>
<sst xmlns="http://schemas.openxmlformats.org/spreadsheetml/2006/main" count="38" uniqueCount="35">
  <si>
    <t>INVOICE
PRAGATI LOGISTICS,SAMANTA SAHI KHUNTIA LANE,8984191006
GST No:21AGHPB9356M1Z9</t>
  </si>
  <si>
    <t>04/10/2024</t>
  </si>
  <si>
    <t>895</t>
  </si>
  <si>
    <t>07/10/2024</t>
  </si>
  <si>
    <t>953</t>
  </si>
  <si>
    <t>09/10/2024</t>
  </si>
  <si>
    <t>1959</t>
  </si>
  <si>
    <t>11/10/2024</t>
  </si>
  <si>
    <t>947</t>
  </si>
  <si>
    <t>Thanking you for your business.
PRAGATI LOGISTICS</t>
  </si>
  <si>
    <t>PL/BH/07167</t>
  </si>
  <si>
    <t>PL/BH/07251</t>
  </si>
  <si>
    <t>PL/BH/07290</t>
  </si>
  <si>
    <t>PL/BH/07392</t>
  </si>
  <si>
    <t>PHULBANI</t>
  </si>
  <si>
    <t>G UDAYAGIRI</t>
  </si>
  <si>
    <t>BALIGUDA</t>
  </si>
  <si>
    <t>NIMAPARA</t>
  </si>
  <si>
    <t>SL</t>
  </si>
  <si>
    <t>DATE</t>
  </si>
  <si>
    <t>LR NO</t>
  </si>
  <si>
    <t>FROM</t>
  </si>
  <si>
    <t>TO</t>
  </si>
  <si>
    <t>INV NO</t>
  </si>
  <si>
    <t>CASE</t>
  </si>
  <si>
    <t>BBSR</t>
  </si>
  <si>
    <t>RATE</t>
  </si>
  <si>
    <t>AMOUNT</t>
  </si>
  <si>
    <t>(RUPEES TEN THOUSAND NINE HUNDRED TWENTY FIVE ONLY)</t>
  </si>
  <si>
    <t xml:space="preserve">Bill Date:31/10/2024
Bill NO : 24723
Total Amount:10925.00
</t>
  </si>
  <si>
    <t>Kindly, verify &amp; confirm within 7 days, else GST will be filed by 20th NOV., 2024. 
GST to be paid by Consignor under Reverse Charge Mechanism(RCM) as per GST.</t>
  </si>
  <si>
    <t>HML</t>
  </si>
  <si>
    <t>DD.CH.</t>
  </si>
  <si>
    <t>LR CH.</t>
  </si>
  <si>
    <t xml:space="preserve">RECON OIL INDUSTRIES PRIVATE LIMITED
Address: PLOT NO-6-P, Mancheshwar Industrial Area,SECTOR-A,        
 ZONE-D-751010 ODISHA,9337365541
GST No:21AAACR7566F1ZI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</si>
</sst>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7</xdr:col>
      <xdr:colOff>304800</xdr:colOff>
      <xdr:row>0</xdr:row>
      <xdr:rowOff>1066801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675"/>
          <a:ext cx="4400550" cy="10001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Q12" sqref="Q12"/>
    </sheetView>
  </sheetViews>
  <sheetFormatPr defaultRowHeight="15"/>
  <cols>
    <col min="1" max="1" width="3.7109375" style="1" customWidth="1"/>
    <col min="2" max="2" width="10.7109375" style="1" bestFit="1" customWidth="1"/>
    <col min="3" max="3" width="12.85546875" style="1" customWidth="1"/>
    <col min="4" max="4" width="6.42578125" style="1" bestFit="1" customWidth="1"/>
    <col min="5" max="5" width="14" style="1" customWidth="1"/>
    <col min="6" max="6" width="7.5703125" style="1" bestFit="1" customWidth="1"/>
    <col min="7" max="7" width="6.140625" style="1" customWidth="1"/>
    <col min="8" max="8" width="7.42578125" style="2" customWidth="1"/>
    <col min="9" max="9" width="7.28515625" style="2" customWidth="1"/>
    <col min="10" max="10" width="7.7109375" style="2" customWidth="1"/>
    <col min="11" max="11" width="7.140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7.25" customHeight="1">
      <c r="A2" s="22" t="s">
        <v>34</v>
      </c>
      <c r="B2" s="23"/>
      <c r="C2" s="23"/>
      <c r="D2" s="23"/>
      <c r="E2" s="23"/>
      <c r="F2" s="23"/>
      <c r="G2" s="23"/>
      <c r="H2" s="24"/>
      <c r="I2" s="20" t="s">
        <v>29</v>
      </c>
      <c r="J2" s="20"/>
      <c r="K2" s="20"/>
      <c r="L2" s="20"/>
    </row>
    <row r="3" spans="1:12" s="10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9" t="s">
        <v>26</v>
      </c>
      <c r="I3" s="9" t="s">
        <v>31</v>
      </c>
      <c r="J3" s="9" t="s">
        <v>32</v>
      </c>
      <c r="K3" s="9" t="s">
        <v>33</v>
      </c>
      <c r="L3" s="9" t="s">
        <v>27</v>
      </c>
    </row>
    <row r="4" spans="1:12">
      <c r="A4" s="21">
        <v>1</v>
      </c>
      <c r="B4" s="4" t="s">
        <v>1</v>
      </c>
      <c r="C4" s="4" t="s">
        <v>10</v>
      </c>
      <c r="D4" s="8" t="s">
        <v>25</v>
      </c>
      <c r="E4" s="4" t="s">
        <v>14</v>
      </c>
      <c r="F4" s="4" t="s">
        <v>2</v>
      </c>
      <c r="G4" s="4">
        <v>73</v>
      </c>
      <c r="H4" s="6">
        <f>VLOOKUP(E4,'[1]RECON OIL'!$C$5:$D$68,2,FALSE)</f>
        <v>92</v>
      </c>
      <c r="I4" s="6">
        <f>G4*2</f>
        <v>146</v>
      </c>
      <c r="J4" s="6">
        <v>0</v>
      </c>
      <c r="K4" s="6">
        <v>35</v>
      </c>
      <c r="L4" s="6">
        <f>G4*H4+I4+J4+K4</f>
        <v>6897</v>
      </c>
    </row>
    <row r="5" spans="1:12">
      <c r="A5" s="21">
        <v>2</v>
      </c>
      <c r="B5" s="4" t="s">
        <v>3</v>
      </c>
      <c r="C5" s="4" t="s">
        <v>11</v>
      </c>
      <c r="D5" s="8" t="s">
        <v>25</v>
      </c>
      <c r="E5" s="4" t="s">
        <v>15</v>
      </c>
      <c r="F5" s="4" t="s">
        <v>4</v>
      </c>
      <c r="G5" s="4">
        <v>13</v>
      </c>
      <c r="H5" s="6">
        <f>VLOOKUP(E5,'[1]RECON OIL'!$C$5:$D$68,2,FALSE)</f>
        <v>109</v>
      </c>
      <c r="I5" s="6">
        <f t="shared" ref="I5:I7" si="0">G5*2</f>
        <v>26</v>
      </c>
      <c r="J5" s="6">
        <v>0</v>
      </c>
      <c r="K5" s="6">
        <v>35</v>
      </c>
      <c r="L5" s="6">
        <f t="shared" ref="L5:L7" si="1">G5*H5+I5+J5+K5</f>
        <v>1478</v>
      </c>
    </row>
    <row r="6" spans="1:12">
      <c r="A6" s="21">
        <v>3</v>
      </c>
      <c r="B6" s="4" t="s">
        <v>5</v>
      </c>
      <c r="C6" s="4" t="s">
        <v>12</v>
      </c>
      <c r="D6" s="8" t="s">
        <v>25</v>
      </c>
      <c r="E6" s="4" t="s">
        <v>16</v>
      </c>
      <c r="F6" s="4" t="s">
        <v>6</v>
      </c>
      <c r="G6" s="4">
        <v>20</v>
      </c>
      <c r="H6" s="6">
        <f>VLOOKUP(E6,'[1]RECON OIL'!$C$5:$D$68,2,FALSE)</f>
        <v>109</v>
      </c>
      <c r="I6" s="6">
        <f t="shared" si="0"/>
        <v>40</v>
      </c>
      <c r="J6" s="6">
        <v>0</v>
      </c>
      <c r="K6" s="6">
        <v>35</v>
      </c>
      <c r="L6" s="6">
        <f t="shared" si="1"/>
        <v>2255</v>
      </c>
    </row>
    <row r="7" spans="1:12">
      <c r="A7" s="21">
        <v>4</v>
      </c>
      <c r="B7" s="4" t="s">
        <v>7</v>
      </c>
      <c r="C7" s="4" t="s">
        <v>13</v>
      </c>
      <c r="D7" s="8" t="s">
        <v>25</v>
      </c>
      <c r="E7" s="4" t="s">
        <v>17</v>
      </c>
      <c r="F7" s="4" t="s">
        <v>8</v>
      </c>
      <c r="G7" s="4">
        <v>4</v>
      </c>
      <c r="H7" s="6">
        <f>VLOOKUP(E7,'[1]RECON OIL'!$C$5:$D$68,2,FALSE)</f>
        <v>63</v>
      </c>
      <c r="I7" s="6">
        <f t="shared" si="0"/>
        <v>8</v>
      </c>
      <c r="J7" s="6">
        <v>0</v>
      </c>
      <c r="K7" s="6">
        <v>35</v>
      </c>
      <c r="L7" s="6">
        <f t="shared" si="1"/>
        <v>295</v>
      </c>
    </row>
    <row r="8" spans="1:12" s="3" customFormat="1">
      <c r="A8" s="11" t="s">
        <v>28</v>
      </c>
      <c r="B8" s="12"/>
      <c r="C8" s="12"/>
      <c r="D8" s="12"/>
      <c r="E8" s="12"/>
      <c r="F8" s="12"/>
      <c r="G8" s="12"/>
      <c r="H8" s="13"/>
      <c r="I8" s="13"/>
      <c r="J8" s="13"/>
      <c r="K8" s="14"/>
      <c r="L8" s="7">
        <f>SUM(L4:L7)</f>
        <v>10925</v>
      </c>
    </row>
    <row r="9" spans="1:12" s="3" customFormat="1" ht="30" customHeight="1">
      <c r="A9" s="15" t="s">
        <v>30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  <row r="10" spans="1:12" s="3" customFormat="1" ht="30" customHeight="1">
      <c r="A10" s="15" t="s">
        <v>9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</row>
    <row r="11" spans="1:12">
      <c r="G11" s="4">
        <v>110</v>
      </c>
    </row>
  </sheetData>
  <mergeCells count="7">
    <mergeCell ref="A8:K8"/>
    <mergeCell ref="A9:L9"/>
    <mergeCell ref="A10:L10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49" right="0.4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2024-11-10T07:48:16Z</cp:lastPrinted>
  <dcterms:created xsi:type="dcterms:W3CDTF">2024-11-08T05:23:28Z</dcterms:created>
  <dcterms:modified xsi:type="dcterms:W3CDTF">2024-11-14T06:27:54Z</dcterms:modified>
</cp:coreProperties>
</file>