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I5" l="1"/>
  <c r="K5" s="1"/>
  <c r="I6"/>
  <c r="I7"/>
  <c r="I8"/>
  <c r="I9"/>
  <c r="I10"/>
  <c r="I11"/>
  <c r="I13"/>
  <c r="I14"/>
  <c r="I15"/>
  <c r="I17"/>
  <c r="I18"/>
  <c r="I4"/>
  <c r="K6"/>
  <c r="K8"/>
  <c r="K9"/>
  <c r="K10"/>
  <c r="K12"/>
  <c r="K13"/>
  <c r="K14"/>
  <c r="K16"/>
  <c r="K17"/>
  <c r="K18"/>
  <c r="H4"/>
  <c r="G22"/>
  <c r="K4" l="1"/>
  <c r="K19" s="1"/>
  <c r="K15"/>
  <c r="K11"/>
  <c r="K7"/>
</calcChain>
</file>

<file path=xl/sharedStrings.xml><?xml version="1.0" encoding="utf-8"?>
<sst xmlns="http://schemas.openxmlformats.org/spreadsheetml/2006/main" count="92" uniqueCount="71">
  <si>
    <t>03/8/2025</t>
  </si>
  <si>
    <t>106</t>
  </si>
  <si>
    <t>06/8/2025</t>
  </si>
  <si>
    <t>230</t>
  </si>
  <si>
    <t>12/8/2025</t>
  </si>
  <si>
    <t>238</t>
  </si>
  <si>
    <t>18/8/2025</t>
  </si>
  <si>
    <t>242</t>
  </si>
  <si>
    <t>243</t>
  </si>
  <si>
    <t>239</t>
  </si>
  <si>
    <t>20/8/2025</t>
  </si>
  <si>
    <t>246</t>
  </si>
  <si>
    <t>248</t>
  </si>
  <si>
    <t>21/8/2025</t>
  </si>
  <si>
    <t>250</t>
  </si>
  <si>
    <t>29/8/2025</t>
  </si>
  <si>
    <t>127</t>
  </si>
  <si>
    <t>23/8/2025</t>
  </si>
  <si>
    <t>130</t>
  </si>
  <si>
    <t>25/8/2025</t>
  </si>
  <si>
    <t>128</t>
  </si>
  <si>
    <t>262</t>
  </si>
  <si>
    <t>260</t>
  </si>
  <si>
    <t>272</t>
  </si>
  <si>
    <t>SL</t>
  </si>
  <si>
    <t>DATE</t>
  </si>
  <si>
    <t>LR NO</t>
  </si>
  <si>
    <t>INV NO</t>
  </si>
  <si>
    <t>FROM</t>
  </si>
  <si>
    <t>TO</t>
  </si>
  <si>
    <t>CASE</t>
  </si>
  <si>
    <t>RAIRANGPUR</t>
  </si>
  <si>
    <t>CHANDANESWAR</t>
  </si>
  <si>
    <t>BARIPADA</t>
  </si>
  <si>
    <t>DEOGARH</t>
  </si>
  <si>
    <t>CHANDPUR</t>
  </si>
  <si>
    <t>SORO</t>
  </si>
  <si>
    <t>TALCHER</t>
  </si>
  <si>
    <t>BUGUDA</t>
  </si>
  <si>
    <t>JARKA</t>
  </si>
  <si>
    <t>JAGATSINGHPUR</t>
  </si>
  <si>
    <t>BALAMUKULI</t>
  </si>
  <si>
    <t>BHOGRAI</t>
  </si>
  <si>
    <t>BANKI</t>
  </si>
  <si>
    <t>CTC</t>
  </si>
  <si>
    <t>JA/08286</t>
  </si>
  <si>
    <t>JA/08528</t>
  </si>
  <si>
    <t>JA/08920</t>
  </si>
  <si>
    <t>JA/09168</t>
  </si>
  <si>
    <t>JA/09179</t>
  </si>
  <si>
    <t>JA/09214</t>
  </si>
  <si>
    <t>JA/09312</t>
  </si>
  <si>
    <t>JA/09348</t>
  </si>
  <si>
    <t>JA/09353</t>
  </si>
  <si>
    <t>JA/09401</t>
  </si>
  <si>
    <t>JA/09620</t>
  </si>
  <si>
    <t>JA/09621</t>
  </si>
  <si>
    <t>JA/09726</t>
  </si>
  <si>
    <t>JA/09727</t>
  </si>
  <si>
    <t>JA/09969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</si>
  <si>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</si>
  <si>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</si>
  <si>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</si>
  <si>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</si>
  <si>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</si>
  <si>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</si>
  <si>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Thanking you for your business.
PRAGATI LOGISTICS</t>
  </si>
  <si>
    <t>Kindly, verify &amp; confirm within 7 days, else GST will be filed by 20th SEPT, 2024. 
GST to be paid by Consignor under Reverse Charge Mechanism(RCM) as per GST.</t>
  </si>
  <si>
    <t>KUJANGA</t>
  </si>
  <si>
    <t>Bill Date:31/08/2024
Bill NO : 14491
Total Amount : 15075.00</t>
  </si>
  <si>
    <t>(RUPEES FIFTEEN THOUSAND SEVENTY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</si>
</sst>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152401</xdr:rowOff>
    </xdr:from>
    <xdr:to>
      <xdr:col>6</xdr:col>
      <xdr:colOff>314325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52401"/>
          <a:ext cx="3943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8.42578125" customWidth="1"/>
    <col min="10" max="10" width="7.85546875" customWidth="1"/>
    <col min="11" max="11" width="10" customWidth="1"/>
  </cols>
  <sheetData>
    <row r="1" spans="1:11" s="5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64</v>
      </c>
      <c r="J1" s="17"/>
      <c r="K1" s="17"/>
    </row>
    <row r="2" spans="1:11" s="5" customFormat="1" ht="79.5" customHeight="1">
      <c r="A2" s="14" t="s">
        <v>65</v>
      </c>
      <c r="B2" s="15"/>
      <c r="C2" s="15"/>
      <c r="D2" s="15"/>
      <c r="E2" s="15"/>
      <c r="F2" s="15"/>
      <c r="G2" s="15"/>
      <c r="H2" s="16"/>
      <c r="I2" s="17" t="s">
        <v>69</v>
      </c>
      <c r="J2" s="17"/>
      <c r="K2" s="17"/>
    </row>
    <row r="3" spans="1:11" s="4" customFormat="1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2" t="s">
        <v>60</v>
      </c>
      <c r="I3" s="2" t="s">
        <v>61</v>
      </c>
      <c r="J3" s="2" t="s">
        <v>62</v>
      </c>
      <c r="K3" s="2" t="s">
        <v>63</v>
      </c>
    </row>
    <row r="4" spans="1:11">
      <c r="A4" s="1">
        <v>1</v>
      </c>
      <c r="B4" s="1" t="s">
        <v>0</v>
      </c>
      <c r="C4" s="1" t="s">
        <v>45</v>
      </c>
      <c r="D4" s="1" t="s">
        <v>1</v>
      </c>
      <c r="E4" s="1" t="s">
        <v>44</v>
      </c>
      <c r="F4" s="9" t="s">
        <v>68</v>
      </c>
      <c r="G4" s="1">
        <v>5</v>
      </c>
      <c r="H4" s="10">
        <f>VLOOKUP(F4,'[1]HEERALAL PARAMANAND'!$C$4:$E$252,3,FALSE)</f>
        <v>44</v>
      </c>
      <c r="I4" s="10">
        <f>VLOOKUP(F4,'[1]HEERALAL PARAMANAND'!$C$4:$F$252,4,FALSE)</f>
        <v>0</v>
      </c>
      <c r="J4" s="10">
        <v>20</v>
      </c>
      <c r="K4" s="10">
        <f>G4*H4+I4+J4</f>
        <v>240</v>
      </c>
    </row>
    <row r="5" spans="1:11">
      <c r="A5" s="1">
        <v>2</v>
      </c>
      <c r="B5" s="1" t="s">
        <v>2</v>
      </c>
      <c r="C5" s="1" t="s">
        <v>46</v>
      </c>
      <c r="D5" s="1" t="s">
        <v>3</v>
      </c>
      <c r="E5" s="1" t="s">
        <v>44</v>
      </c>
      <c r="F5" s="1" t="s">
        <v>31</v>
      </c>
      <c r="G5" s="1">
        <v>4</v>
      </c>
      <c r="H5" s="10">
        <f>VLOOKUP(F5,'[1]HEERALAL PARAMANAND'!$C$4:$E$252,3,FALSE)</f>
        <v>83</v>
      </c>
      <c r="I5" s="10">
        <f>VLOOKUP(F5,'[1]HEERALAL PARAMANAND'!$C$4:$F$252,4,FALSE)</f>
        <v>0</v>
      </c>
      <c r="J5" s="10">
        <v>20</v>
      </c>
      <c r="K5" s="10">
        <f t="shared" ref="K5:K18" si="0">G5*H5+I5+J5</f>
        <v>352</v>
      </c>
    </row>
    <row r="6" spans="1:11">
      <c r="A6" s="1">
        <v>3</v>
      </c>
      <c r="B6" s="1" t="s">
        <v>4</v>
      </c>
      <c r="C6" s="1" t="s">
        <v>47</v>
      </c>
      <c r="D6" s="1" t="s">
        <v>5</v>
      </c>
      <c r="E6" s="1" t="s">
        <v>44</v>
      </c>
      <c r="F6" s="1" t="s">
        <v>32</v>
      </c>
      <c r="G6" s="1">
        <v>14</v>
      </c>
      <c r="H6" s="10">
        <f>VLOOKUP(F6,'[1]HEERALAL PARAMANAND'!$C$4:$E$252,3,FALSE)</f>
        <v>71</v>
      </c>
      <c r="I6" s="10">
        <f>VLOOKUP(F6,'[1]HEERALAL PARAMANAND'!$C$4:$F$252,4,FALSE)</f>
        <v>0</v>
      </c>
      <c r="J6" s="10">
        <v>20</v>
      </c>
      <c r="K6" s="10">
        <f t="shared" si="0"/>
        <v>1014</v>
      </c>
    </row>
    <row r="7" spans="1:11">
      <c r="A7" s="1">
        <v>4</v>
      </c>
      <c r="B7" s="1" t="s">
        <v>6</v>
      </c>
      <c r="C7" s="1" t="s">
        <v>48</v>
      </c>
      <c r="D7" s="1" t="s">
        <v>7</v>
      </c>
      <c r="E7" s="1" t="s">
        <v>44</v>
      </c>
      <c r="F7" s="1" t="s">
        <v>33</v>
      </c>
      <c r="G7" s="1">
        <v>3</v>
      </c>
      <c r="H7" s="10">
        <f>VLOOKUP(F7,'[1]HEERALAL PARAMANAND'!$C$4:$E$252,3,FALSE)</f>
        <v>44</v>
      </c>
      <c r="I7" s="10">
        <f>VLOOKUP(F7,'[1]HEERALAL PARAMANAND'!$C$4:$F$252,4,FALSE)</f>
        <v>0</v>
      </c>
      <c r="J7" s="10">
        <v>20</v>
      </c>
      <c r="K7" s="10">
        <f t="shared" si="0"/>
        <v>152</v>
      </c>
    </row>
    <row r="8" spans="1:11">
      <c r="A8" s="1">
        <v>5</v>
      </c>
      <c r="B8" s="1" t="s">
        <v>6</v>
      </c>
      <c r="C8" s="1" t="s">
        <v>49</v>
      </c>
      <c r="D8" s="1" t="s">
        <v>8</v>
      </c>
      <c r="E8" s="1" t="s">
        <v>44</v>
      </c>
      <c r="F8" s="1" t="s">
        <v>34</v>
      </c>
      <c r="G8" s="1">
        <v>25</v>
      </c>
      <c r="H8" s="10">
        <f>VLOOKUP(F8,'[1]HEERALAL PARAMANAND'!$C$4:$E$252,3,FALSE)</f>
        <v>51</v>
      </c>
      <c r="I8" s="10">
        <f>VLOOKUP(F8,'[1]HEERALAL PARAMANAND'!$C$4:$F$252,4,FALSE)</f>
        <v>800</v>
      </c>
      <c r="J8" s="10">
        <v>20</v>
      </c>
      <c r="K8" s="10">
        <f t="shared" si="0"/>
        <v>2095</v>
      </c>
    </row>
    <row r="9" spans="1:11">
      <c r="A9" s="1">
        <v>6</v>
      </c>
      <c r="B9" s="1" t="s">
        <v>6</v>
      </c>
      <c r="C9" s="1" t="s">
        <v>50</v>
      </c>
      <c r="D9" s="1" t="s">
        <v>9</v>
      </c>
      <c r="E9" s="1" t="s">
        <v>44</v>
      </c>
      <c r="F9" s="1" t="s">
        <v>35</v>
      </c>
      <c r="G9" s="1">
        <v>3</v>
      </c>
      <c r="H9" s="10">
        <f>VLOOKUP(F9,'[1]HEERALAL PARAMANAND'!$C$4:$E$252,3,FALSE)</f>
        <v>48</v>
      </c>
      <c r="I9" s="10">
        <f>VLOOKUP(F9,'[1]HEERALAL PARAMANAND'!$C$4:$F$252,4,FALSE)</f>
        <v>0</v>
      </c>
      <c r="J9" s="10">
        <v>20</v>
      </c>
      <c r="K9" s="10">
        <f t="shared" si="0"/>
        <v>164</v>
      </c>
    </row>
    <row r="10" spans="1:11">
      <c r="A10" s="1">
        <v>7</v>
      </c>
      <c r="B10" s="1" t="s">
        <v>10</v>
      </c>
      <c r="C10" s="1" t="s">
        <v>51</v>
      </c>
      <c r="D10" s="1" t="s">
        <v>11</v>
      </c>
      <c r="E10" s="1" t="s">
        <v>44</v>
      </c>
      <c r="F10" s="1" t="s">
        <v>36</v>
      </c>
      <c r="G10" s="1">
        <v>5</v>
      </c>
      <c r="H10" s="10">
        <f>VLOOKUP(F10,'[1]HEERALAL PARAMANAND'!$C$4:$E$252,3,FALSE)</f>
        <v>58</v>
      </c>
      <c r="I10" s="10">
        <f>VLOOKUP(F10,'[1]HEERALAL PARAMANAND'!$C$4:$F$252,4,FALSE)</f>
        <v>0</v>
      </c>
      <c r="J10" s="10">
        <v>20</v>
      </c>
      <c r="K10" s="10">
        <f t="shared" si="0"/>
        <v>310</v>
      </c>
    </row>
    <row r="11" spans="1:11">
      <c r="A11" s="1">
        <v>8</v>
      </c>
      <c r="B11" s="1" t="s">
        <v>10</v>
      </c>
      <c r="C11" s="1" t="s">
        <v>52</v>
      </c>
      <c r="D11" s="1" t="s">
        <v>12</v>
      </c>
      <c r="E11" s="1" t="s">
        <v>44</v>
      </c>
      <c r="F11" s="1" t="s">
        <v>37</v>
      </c>
      <c r="G11" s="1">
        <v>15</v>
      </c>
      <c r="H11" s="10">
        <f>VLOOKUP(F11,'[1]HEERALAL PARAMANAND'!$C$4:$E$252,3,FALSE)</f>
        <v>44</v>
      </c>
      <c r="I11" s="10">
        <f>VLOOKUP(F11,'[1]HEERALAL PARAMANAND'!$C$4:$F$252,4,FALSE)</f>
        <v>0</v>
      </c>
      <c r="J11" s="10">
        <v>20</v>
      </c>
      <c r="K11" s="10">
        <f t="shared" si="0"/>
        <v>680</v>
      </c>
    </row>
    <row r="12" spans="1:11">
      <c r="A12" s="1">
        <v>9</v>
      </c>
      <c r="B12" s="1" t="s">
        <v>10</v>
      </c>
      <c r="C12" s="1" t="s">
        <v>53</v>
      </c>
      <c r="D12" s="1" t="s">
        <v>14</v>
      </c>
      <c r="E12" s="1" t="s">
        <v>44</v>
      </c>
      <c r="F12" s="1" t="s">
        <v>38</v>
      </c>
      <c r="G12" s="1">
        <v>5</v>
      </c>
      <c r="H12" s="10">
        <f>VLOOKUP(F12,'[1]HEERALAL PARAMANAND'!$C$4:$E$252,3,FALSE)</f>
        <v>44</v>
      </c>
      <c r="I12" s="10">
        <v>500</v>
      </c>
      <c r="J12" s="10">
        <v>20</v>
      </c>
      <c r="K12" s="10">
        <f t="shared" si="0"/>
        <v>740</v>
      </c>
    </row>
    <row r="13" spans="1:11">
      <c r="A13" s="1">
        <v>10</v>
      </c>
      <c r="B13" s="1" t="s">
        <v>10</v>
      </c>
      <c r="C13" s="1" t="s">
        <v>54</v>
      </c>
      <c r="D13" s="1" t="s">
        <v>16</v>
      </c>
      <c r="E13" s="1" t="s">
        <v>44</v>
      </c>
      <c r="F13" s="1" t="s">
        <v>39</v>
      </c>
      <c r="G13" s="1">
        <v>22</v>
      </c>
      <c r="H13" s="10">
        <f>VLOOKUP(F13,'[1]HEERALAL PARAMANAND'!$C$4:$E$252,3,FALSE)</f>
        <v>44</v>
      </c>
      <c r="I13" s="10">
        <f>VLOOKUP(F13,'[1]HEERALAL PARAMANAND'!$C$4:$F$252,4,FALSE)</f>
        <v>0</v>
      </c>
      <c r="J13" s="10">
        <v>20</v>
      </c>
      <c r="K13" s="10">
        <f t="shared" si="0"/>
        <v>988</v>
      </c>
    </row>
    <row r="14" spans="1:11">
      <c r="A14" s="1">
        <v>11</v>
      </c>
      <c r="B14" s="1" t="s">
        <v>13</v>
      </c>
      <c r="C14" s="1" t="s">
        <v>56</v>
      </c>
      <c r="D14" s="1" t="s">
        <v>20</v>
      </c>
      <c r="E14" s="1" t="s">
        <v>44</v>
      </c>
      <c r="F14" s="1" t="s">
        <v>41</v>
      </c>
      <c r="G14" s="1">
        <v>5</v>
      </c>
      <c r="H14" s="10">
        <f>VLOOKUP(F14,'[1]HEERALAL PARAMANAND'!$C$4:$E$252,3,FALSE)</f>
        <v>44</v>
      </c>
      <c r="I14" s="10">
        <f>VLOOKUP(F14,'[1]HEERALAL PARAMANAND'!$C$4:$F$252,4,FALSE)</f>
        <v>0</v>
      </c>
      <c r="J14" s="10">
        <v>20</v>
      </c>
      <c r="K14" s="10">
        <f t="shared" si="0"/>
        <v>240</v>
      </c>
    </row>
    <row r="15" spans="1:11">
      <c r="A15" s="1">
        <v>12</v>
      </c>
      <c r="B15" s="1" t="s">
        <v>17</v>
      </c>
      <c r="C15" s="1" t="s">
        <v>55</v>
      </c>
      <c r="D15" s="1" t="s">
        <v>18</v>
      </c>
      <c r="E15" s="1" t="s">
        <v>44</v>
      </c>
      <c r="F15" s="1" t="s">
        <v>40</v>
      </c>
      <c r="G15" s="1">
        <v>3</v>
      </c>
      <c r="H15" s="10">
        <f>VLOOKUP(F15,'[1]HEERALAL PARAMANAND'!$C$4:$E$252,3,FALSE)</f>
        <v>44</v>
      </c>
      <c r="I15" s="10">
        <f>VLOOKUP(F15,'[1]HEERALAL PARAMANAND'!$C$4:$F$252,4,FALSE)</f>
        <v>0</v>
      </c>
      <c r="J15" s="10">
        <v>20</v>
      </c>
      <c r="K15" s="10">
        <f t="shared" si="0"/>
        <v>152</v>
      </c>
    </row>
    <row r="16" spans="1:11">
      <c r="A16" s="1">
        <v>13</v>
      </c>
      <c r="B16" s="1" t="s">
        <v>19</v>
      </c>
      <c r="C16" s="1" t="s">
        <v>57</v>
      </c>
      <c r="D16" s="1" t="s">
        <v>21</v>
      </c>
      <c r="E16" s="1" t="s">
        <v>44</v>
      </c>
      <c r="F16" s="1" t="s">
        <v>42</v>
      </c>
      <c r="G16" s="1">
        <v>80</v>
      </c>
      <c r="H16" s="10">
        <f>VLOOKUP(F16,'[1]HEERALAL PARAMANAND'!$C$4:$E$252,3,FALSE)</f>
        <v>63</v>
      </c>
      <c r="I16" s="10">
        <v>1800</v>
      </c>
      <c r="J16" s="10">
        <v>20</v>
      </c>
      <c r="K16" s="10">
        <f t="shared" si="0"/>
        <v>6860</v>
      </c>
    </row>
    <row r="17" spans="1:11">
      <c r="A17" s="1">
        <v>14</v>
      </c>
      <c r="B17" s="1" t="s">
        <v>19</v>
      </c>
      <c r="C17" s="1" t="s">
        <v>58</v>
      </c>
      <c r="D17" s="1" t="s">
        <v>22</v>
      </c>
      <c r="E17" s="1" t="s">
        <v>44</v>
      </c>
      <c r="F17" s="1" t="s">
        <v>32</v>
      </c>
      <c r="G17" s="1">
        <v>8</v>
      </c>
      <c r="H17" s="10">
        <f>VLOOKUP(F17,'[1]HEERALAL PARAMANAND'!$C$4:$E$252,3,FALSE)</f>
        <v>71</v>
      </c>
      <c r="I17" s="10">
        <f>VLOOKUP(F17,'[1]HEERALAL PARAMANAND'!$C$4:$F$252,4,FALSE)</f>
        <v>0</v>
      </c>
      <c r="J17" s="10">
        <v>20</v>
      </c>
      <c r="K17" s="10">
        <f t="shared" si="0"/>
        <v>588</v>
      </c>
    </row>
    <row r="18" spans="1:11">
      <c r="A18" s="1">
        <v>15</v>
      </c>
      <c r="B18" s="1" t="s">
        <v>15</v>
      </c>
      <c r="C18" s="1" t="s">
        <v>59</v>
      </c>
      <c r="D18" s="1" t="s">
        <v>23</v>
      </c>
      <c r="E18" s="1" t="s">
        <v>44</v>
      </c>
      <c r="F18" s="1" t="s">
        <v>43</v>
      </c>
      <c r="G18" s="1">
        <v>10</v>
      </c>
      <c r="H18" s="10">
        <f>VLOOKUP(F18,'[1]HEERALAL PARAMANAND'!$C$4:$E$252,3,FALSE)</f>
        <v>48</v>
      </c>
      <c r="I18" s="10">
        <f>VLOOKUP(F18,'[1]HEERALAL PARAMANAND'!$C$4:$F$252,4,FALSE)</f>
        <v>0</v>
      </c>
      <c r="J18" s="10">
        <v>20</v>
      </c>
      <c r="K18" s="10">
        <f t="shared" si="0"/>
        <v>500</v>
      </c>
    </row>
    <row r="19" spans="1:11" s="7" customFormat="1">
      <c r="A19" s="18" t="s">
        <v>70</v>
      </c>
      <c r="B19" s="19"/>
      <c r="C19" s="19"/>
      <c r="D19" s="19"/>
      <c r="E19" s="19"/>
      <c r="F19" s="19"/>
      <c r="G19" s="19"/>
      <c r="H19" s="20"/>
      <c r="I19" s="20"/>
      <c r="J19" s="21"/>
      <c r="K19" s="6">
        <f>SUM(K4:K18)</f>
        <v>15075</v>
      </c>
    </row>
    <row r="20" spans="1:11" s="7" customFormat="1" ht="30" customHeight="1">
      <c r="A20" s="12" t="s">
        <v>67</v>
      </c>
      <c r="B20" s="12"/>
      <c r="C20" s="12"/>
      <c r="D20" s="12"/>
      <c r="E20" s="12"/>
      <c r="F20" s="12"/>
      <c r="G20" s="12"/>
      <c r="H20" s="13"/>
      <c r="I20" s="13"/>
      <c r="J20" s="13"/>
      <c r="K20" s="13"/>
    </row>
    <row r="21" spans="1:11" s="7" customFormat="1" ht="30" customHeight="1">
      <c r="A21" s="12" t="s">
        <v>66</v>
      </c>
      <c r="B21" s="12"/>
      <c r="C21" s="12"/>
      <c r="D21" s="12"/>
      <c r="E21" s="12"/>
      <c r="F21" s="12"/>
      <c r="G21" s="12"/>
      <c r="H21" s="13"/>
      <c r="I21" s="13"/>
      <c r="J21" s="13"/>
      <c r="K21" s="13"/>
    </row>
    <row r="22" spans="1:11" s="5" customFormat="1">
      <c r="G22" s="11">
        <f>SUM(G4:G18)</f>
        <v>207</v>
      </c>
      <c r="H22" s="8"/>
      <c r="I22" s="8"/>
      <c r="J22" s="8"/>
      <c r="K22" s="8"/>
    </row>
  </sheetData>
  <sortState ref="B2:G16">
    <sortCondition ref="B2:B16"/>
  </sortState>
  <mergeCells count="7">
    <mergeCell ref="A21:K21"/>
    <mergeCell ref="A1:H1"/>
    <mergeCell ref="I1:K1"/>
    <mergeCell ref="A2:H2"/>
    <mergeCell ref="I2:K2"/>
    <mergeCell ref="A19:J19"/>
    <mergeCell ref="A20:K20"/>
  </mergeCells>
  <conditionalFormatting sqref="C1:C2">
    <cfRule type="duplicateValues" dxfId="1" priority="2"/>
  </conditionalFormatting>
  <conditionalFormatting sqref="C19:C22">
    <cfRule type="duplicateValues" dxfId="0" priority="1"/>
  </conditionalFormatting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2025-09-13T09:58:36Z</cp:lastPrinted>
  <dcterms:created xsi:type="dcterms:W3CDTF">2025-09-06T12:58:51Z</dcterms:created>
  <dcterms:modified xsi:type="dcterms:W3CDTF">2025-09-13T09:58:37Z</dcterms:modified>
</cp:coreProperties>
</file>