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H10"/>
  <c r="G10"/>
  <c r="I5"/>
  <c r="L5" s="1"/>
  <c r="I6"/>
  <c r="L6" s="1"/>
  <c r="I4"/>
  <c r="L4" s="1"/>
</calcChain>
</file>

<file path=xl/sharedStrings.xml><?xml version="1.0" encoding="utf-8"?>
<sst xmlns="http://schemas.openxmlformats.org/spreadsheetml/2006/main" count="33" uniqueCount="28">
  <si>
    <t>22/1/2026</t>
  </si>
  <si>
    <t>61</t>
  </si>
  <si>
    <t>01</t>
  </si>
  <si>
    <t>31/1/2026</t>
  </si>
  <si>
    <t>2739</t>
  </si>
  <si>
    <t>SL</t>
  </si>
  <si>
    <t>DATE</t>
  </si>
  <si>
    <t>LR NO</t>
  </si>
  <si>
    <t>INV NO</t>
  </si>
  <si>
    <t>FROM</t>
  </si>
  <si>
    <t>TO</t>
  </si>
  <si>
    <t>CASE</t>
  </si>
  <si>
    <t>JA/18050</t>
  </si>
  <si>
    <t>JA/18051</t>
  </si>
  <si>
    <t>JA/18487</t>
  </si>
  <si>
    <t>BARIPADA</t>
  </si>
  <si>
    <t>CTC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</si>
  <si>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</si>
  <si>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</si>
  <si>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</si>
  <si>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</si>
  <si>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</si>
  <si>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</si>
  <si>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>TO,
M/S DEEPIKA AGARWAL
C/O : JYOTHY LABS LIMITED
CANTONMENT ROAD, CUTTACK
GSTIN : 21ASQPA7475B1ZZ</t>
  </si>
  <si>
    <t>Thanking you for your business.
PRAGATI LOGISTICS</t>
  </si>
  <si>
    <t>(RUPEES FOUR THOUSAND FIVE HUNDRED TWENTY SIX ONLY)</t>
  </si>
  <si>
    <t xml:space="preserve">Bill Date : 17/02/2026
Bill NO : 25984
Total Amount: 4526.00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</si>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</sst>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228600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190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C4" t="str">
            <v>JEYPORE</v>
          </cell>
          <cell r="D4">
            <v>2.6</v>
          </cell>
          <cell r="E4">
            <v>6</v>
          </cell>
          <cell r="F4">
            <v>2.782</v>
          </cell>
        </row>
        <row r="5">
          <cell r="C5" t="str">
            <v>RAYAGADA</v>
          </cell>
          <cell r="D5">
            <v>2.1</v>
          </cell>
          <cell r="E5">
            <v>6</v>
          </cell>
          <cell r="F5">
            <v>2.2469999999999999</v>
          </cell>
        </row>
        <row r="6">
          <cell r="C6" t="str">
            <v>KESINGA</v>
          </cell>
          <cell r="D6">
            <v>2.6</v>
          </cell>
          <cell r="E6">
            <v>6</v>
          </cell>
          <cell r="F6">
            <v>2.782</v>
          </cell>
        </row>
        <row r="7">
          <cell r="C7" t="str">
            <v>KORAPUT</v>
          </cell>
          <cell r="D7">
            <v>2.9</v>
          </cell>
          <cell r="E7">
            <v>6</v>
          </cell>
          <cell r="F7">
            <v>3.1029999999999998</v>
          </cell>
        </row>
        <row r="8">
          <cell r="C8" t="str">
            <v>ROURKELA</v>
          </cell>
          <cell r="D8">
            <v>1.6</v>
          </cell>
          <cell r="E8">
            <v>6</v>
          </cell>
          <cell r="F8">
            <v>1.7120000000000002</v>
          </cell>
        </row>
        <row r="9">
          <cell r="C9" t="str">
            <v>JODA</v>
          </cell>
          <cell r="D9">
            <v>2.5</v>
          </cell>
          <cell r="E9">
            <v>6</v>
          </cell>
          <cell r="F9">
            <v>2.6749999999999998</v>
          </cell>
        </row>
        <row r="10">
          <cell r="C10" t="str">
            <v>BARBIL</v>
          </cell>
          <cell r="D10">
            <v>2.5</v>
          </cell>
          <cell r="E10">
            <v>6</v>
          </cell>
          <cell r="F10">
            <v>2.6749999999999998</v>
          </cell>
        </row>
        <row r="11">
          <cell r="C11" t="str">
            <v>PHULBANI</v>
          </cell>
          <cell r="D11">
            <v>3</v>
          </cell>
          <cell r="E11">
            <v>6</v>
          </cell>
          <cell r="F11">
            <v>3.21</v>
          </cell>
        </row>
        <row r="12">
          <cell r="C12" t="str">
            <v>SONEPUR</v>
          </cell>
          <cell r="D12">
            <v>3</v>
          </cell>
          <cell r="E12">
            <v>6</v>
          </cell>
          <cell r="F12">
            <v>3.21</v>
          </cell>
        </row>
        <row r="13">
          <cell r="C13" t="str">
            <v>BALUGAON</v>
          </cell>
          <cell r="D13">
            <v>1.55</v>
          </cell>
          <cell r="E13">
            <v>6</v>
          </cell>
          <cell r="F13">
            <v>1.6585000000000001</v>
          </cell>
        </row>
        <row r="14">
          <cell r="C14" t="str">
            <v>BALASORE</v>
          </cell>
          <cell r="D14">
            <v>1.55</v>
          </cell>
          <cell r="E14">
            <v>6</v>
          </cell>
          <cell r="F14">
            <v>1.6585000000000001</v>
          </cell>
        </row>
        <row r="15">
          <cell r="C15" t="str">
            <v>BOUDH</v>
          </cell>
          <cell r="D15">
            <v>3</v>
          </cell>
          <cell r="E15">
            <v>6</v>
          </cell>
          <cell r="F15">
            <v>3.21</v>
          </cell>
        </row>
        <row r="16">
          <cell r="C16" t="str">
            <v>BARIPADA</v>
          </cell>
          <cell r="D16">
            <v>2</v>
          </cell>
          <cell r="E16">
            <v>6</v>
          </cell>
          <cell r="F16">
            <v>2.14</v>
          </cell>
        </row>
        <row r="17">
          <cell r="C17" t="str">
            <v>CHAMPUA</v>
          </cell>
          <cell r="F17">
            <v>2.68</v>
          </cell>
        </row>
        <row r="18">
          <cell r="C18" t="str">
            <v>REDHAKHOL</v>
          </cell>
          <cell r="F18">
            <v>2.75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1"/>
      <c r="C1" s="11"/>
      <c r="D1" s="11"/>
      <c r="E1" s="11"/>
      <c r="F1" s="11"/>
      <c r="G1" s="11"/>
      <c r="H1" s="12" t="s">
        <v>22</v>
      </c>
      <c r="I1" s="12"/>
      <c r="J1" s="12"/>
      <c r="K1" s="12"/>
      <c r="L1" s="12"/>
    </row>
    <row r="2" spans="1:12" s="5" customFormat="1" ht="81.75" customHeight="1">
      <c r="A2" s="11" t="s">
        <v>23</v>
      </c>
      <c r="B2" s="11"/>
      <c r="C2" s="11"/>
      <c r="D2" s="11"/>
      <c r="E2" s="11"/>
      <c r="F2" s="11"/>
      <c r="G2" s="11"/>
      <c r="H2" s="13" t="s">
        <v>26</v>
      </c>
      <c r="I2" s="14"/>
      <c r="J2" s="14"/>
      <c r="K2" s="14"/>
      <c r="L2" s="15"/>
    </row>
    <row r="3" spans="1:12" s="3" customForma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3" t="s">
        <v>17</v>
      </c>
      <c r="I3" s="2" t="s">
        <v>18</v>
      </c>
      <c r="J3" s="2" t="s">
        <v>19</v>
      </c>
      <c r="K3" s="2" t="s">
        <v>20</v>
      </c>
      <c r="L3" s="2" t="s">
        <v>21</v>
      </c>
    </row>
    <row r="4" spans="1:12">
      <c r="A4" s="1">
        <v>1</v>
      </c>
      <c r="B4" s="1" t="s">
        <v>0</v>
      </c>
      <c r="C4" s="1" t="s">
        <v>12</v>
      </c>
      <c r="D4" s="1" t="s">
        <v>1</v>
      </c>
      <c r="E4" s="1" t="s">
        <v>16</v>
      </c>
      <c r="F4" s="1" t="s">
        <v>15</v>
      </c>
      <c r="G4" s="1">
        <v>61</v>
      </c>
      <c r="H4" s="1">
        <v>626</v>
      </c>
      <c r="I4" s="4">
        <f>VLOOKUP(F4,'[1]JYOTI LAB (HENKLE)'!$C$4:$F$18,4,FALSE)</f>
        <v>2.14</v>
      </c>
      <c r="J4" s="4">
        <v>10</v>
      </c>
      <c r="K4" s="4">
        <v>20</v>
      </c>
      <c r="L4" s="4">
        <f>H4*I4+J4+K4</f>
        <v>1369.64</v>
      </c>
    </row>
    <row r="5" spans="1:12">
      <c r="A5" s="1">
        <v>2</v>
      </c>
      <c r="B5" s="1" t="s">
        <v>0</v>
      </c>
      <c r="C5" s="1" t="s">
        <v>13</v>
      </c>
      <c r="D5" s="1" t="s">
        <v>2</v>
      </c>
      <c r="E5" s="1" t="s">
        <v>16</v>
      </c>
      <c r="F5" s="1" t="s">
        <v>15</v>
      </c>
      <c r="G5" s="1">
        <v>1</v>
      </c>
      <c r="H5" s="1">
        <v>10</v>
      </c>
      <c r="I5" s="4">
        <f>VLOOKUP(F5,'[1]JYOTI LAB (HENKLE)'!$C$4:$F$18,4,FALSE)</f>
        <v>2.14</v>
      </c>
      <c r="J5" s="4">
        <v>10</v>
      </c>
      <c r="K5" s="4">
        <v>20</v>
      </c>
      <c r="L5" s="4">
        <f t="shared" ref="L5:L6" si="0">H5*I5+J5+K5</f>
        <v>51.400000000000006</v>
      </c>
    </row>
    <row r="6" spans="1:12">
      <c r="A6" s="1">
        <v>3</v>
      </c>
      <c r="B6" s="1" t="s">
        <v>3</v>
      </c>
      <c r="C6" s="1" t="s">
        <v>14</v>
      </c>
      <c r="D6" s="1" t="s">
        <v>4</v>
      </c>
      <c r="E6" s="1" t="s">
        <v>16</v>
      </c>
      <c r="F6" s="1" t="s">
        <v>15</v>
      </c>
      <c r="G6" s="1">
        <v>106</v>
      </c>
      <c r="H6" s="1">
        <v>1437</v>
      </c>
      <c r="I6" s="4">
        <f>VLOOKUP(F6,'[1]JYOTI LAB (HENKLE)'!$C$4:$F$18,4,FALSE)</f>
        <v>2.14</v>
      </c>
      <c r="J6" s="4">
        <v>10</v>
      </c>
      <c r="K6" s="4">
        <v>20</v>
      </c>
      <c r="L6" s="4">
        <f t="shared" si="0"/>
        <v>3105.1800000000003</v>
      </c>
    </row>
    <row r="7" spans="1:12" s="7" customFormat="1" ht="15" customHeight="1">
      <c r="A7" s="16" t="s">
        <v>25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6">
        <f>ROUND(SUM(L4:L6),0)</f>
        <v>4526</v>
      </c>
    </row>
    <row r="8" spans="1:12" s="7" customFormat="1" ht="30" customHeight="1">
      <c r="A8" s="9" t="s">
        <v>27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2" s="7" customFormat="1" ht="30" customHeight="1">
      <c r="A9" s="9" t="s">
        <v>24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>
      <c r="G10" s="8">
        <f>SUM(G3:G6)</f>
        <v>168</v>
      </c>
      <c r="H10" s="8">
        <f>SUM(H3:H6)</f>
        <v>2073</v>
      </c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2026-02-13T04:38:29Z</cp:lastPrinted>
  <dcterms:created xsi:type="dcterms:W3CDTF">2026-02-11T07:14:12Z</dcterms:created>
  <dcterms:modified xsi:type="dcterms:W3CDTF">2026-02-13T04:38:32Z</dcterms:modified>
</cp:coreProperties>
</file>