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5" i="1" l="1"/>
  <c r="G15" i="1"/>
  <c r="L5" i="1" l="1"/>
  <c r="L4" i="1"/>
  <c r="L8" i="1"/>
  <c r="I9" i="1"/>
  <c r="L9" i="1" s="1"/>
  <c r="I10" i="1"/>
  <c r="L10" i="1" s="1"/>
  <c r="I6" i="1"/>
  <c r="L6" i="1" s="1"/>
  <c r="I7" i="1"/>
  <c r="L7" i="1" s="1"/>
  <c r="I11" i="1"/>
  <c r="L11" i="1" s="1"/>
  <c r="L12" i="1" l="1"/>
</calcChain>
</file>

<file path=xl/sharedStrings.xml><?xml version="1.0" encoding="utf-8"?>
<sst xmlns="http://schemas.openxmlformats.org/spreadsheetml/2006/main" count="58" uniqueCount="50">
  <si>
    <t>02/5/2024</t>
  </si>
  <si>
    <t>8767</t>
  </si>
  <si>
    <t>03/5/2024</t>
  </si>
  <si>
    <t>8787</t>
  </si>
  <si>
    <t>14/5/2024</t>
  </si>
  <si>
    <t>8799</t>
  </si>
  <si>
    <t>17/5/2024</t>
  </si>
  <si>
    <t>8802</t>
  </si>
  <si>
    <t>8806</t>
  </si>
  <si>
    <t>07/5/2024</t>
  </si>
  <si>
    <t>8795</t>
  </si>
  <si>
    <t>10/5/2024</t>
  </si>
  <si>
    <t>8797</t>
  </si>
  <si>
    <t>21/5/2024</t>
  </si>
  <si>
    <t>8811</t>
  </si>
  <si>
    <t>Thanking you for your business.
PRAGATI LOGISTICS</t>
  </si>
  <si>
    <t>PL/BH/01364</t>
  </si>
  <si>
    <t>PL/BH/01404</t>
  </si>
  <si>
    <t>PL/BH/01719</t>
  </si>
  <si>
    <t>PL/BH/01833</t>
  </si>
  <si>
    <t>PL/BH/01863</t>
  </si>
  <si>
    <t>PL/BH/01538</t>
  </si>
  <si>
    <t>PL/BH/01651</t>
  </si>
  <si>
    <t>PL/BH/01990</t>
  </si>
  <si>
    <t>SOUTH BALANDA</t>
  </si>
  <si>
    <t>RAJ NILGIRI</t>
  </si>
  <si>
    <t>BALIAPAL</t>
  </si>
  <si>
    <t>MANGALPUR</t>
  </si>
  <si>
    <t>KHURDA</t>
  </si>
  <si>
    <t>JAJPUR TOWN</t>
  </si>
  <si>
    <t>CHANDANPUR</t>
  </si>
  <si>
    <t>JAGATSINGHPUR</t>
  </si>
  <si>
    <t>BBSR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</si>
  <si>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</si>
  <si>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</si>
  <si>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</si>
  <si>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</si>
  <si>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</si>
  <si>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</si>
  <si>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</si>
  <si>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</si>
  <si>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</si>
  <si>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DD CH</t>
  </si>
  <si>
    <t>LR CH</t>
  </si>
  <si>
    <t>AMOUNT</t>
  </si>
  <si>
    <t>Kindly, verify &amp; confirm within 7 days, else GST will be filed by 20th JUNE, 2024. 
GST to be paid by Consignor under Reverse Charge Mechanism(RCM) as per GST.</t>
  </si>
  <si>
    <t xml:space="preserve">
To,
TATA PIGMENTS LTD
Address:Budheswari Colony Plot No. 
91 Bhubaneshwar 751006,9861097974
GST No: 21AAACT6760D2ZP
</t>
  </si>
  <si>
    <t xml:space="preserve">Bill Date:31/05/2024
Bill no : 7869
Total Amount: 23972.00
</t>
  </si>
  <si>
    <t>(RUPEES TWENTY THREE THOUSAND NINE HUNDRED SEVENTY TWO ONLY)</t>
  </si>
  <si>
    <t>INVOICE
PRAGATI LOGISTICS,
SAMANTA SAHI 
KHUNTIA LANE,8984191006
GST No:21AGHPB9356M1Z9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</si>
</sst>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1076324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38550" cy="1076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4">
          <cell r="I4" t="str">
            <v>KUAKHIA</v>
          </cell>
          <cell r="J4">
            <v>1.85</v>
          </cell>
          <cell r="K4">
            <v>2.5</v>
          </cell>
        </row>
        <row r="5">
          <cell r="I5" t="str">
            <v>BHADRAK</v>
          </cell>
          <cell r="J5">
            <v>1.85</v>
          </cell>
          <cell r="K5">
            <v>2.5</v>
          </cell>
        </row>
        <row r="6">
          <cell r="I6" t="str">
            <v>BALUGAON</v>
          </cell>
          <cell r="J6">
            <v>1.85</v>
          </cell>
          <cell r="K6">
            <v>2.5</v>
          </cell>
        </row>
        <row r="7">
          <cell r="I7" t="str">
            <v>KUPARI</v>
          </cell>
          <cell r="J7">
            <v>1.85</v>
          </cell>
          <cell r="K7">
            <v>2.5</v>
          </cell>
        </row>
        <row r="8">
          <cell r="I8" t="str">
            <v>BARIPADA</v>
          </cell>
          <cell r="J8">
            <v>1.85</v>
          </cell>
          <cell r="K8">
            <v>2.5</v>
          </cell>
        </row>
        <row r="9">
          <cell r="I9" t="str">
            <v>CHANDANESWAR</v>
          </cell>
          <cell r="J9">
            <v>1.85</v>
          </cell>
          <cell r="K9">
            <v>2.5</v>
          </cell>
        </row>
        <row r="10">
          <cell r="I10" t="str">
            <v>DASPALLA</v>
          </cell>
          <cell r="J10">
            <v>1.85</v>
          </cell>
          <cell r="K10">
            <v>2.5</v>
          </cell>
        </row>
        <row r="11">
          <cell r="I11" t="str">
            <v>KEONJHAR</v>
          </cell>
          <cell r="J11">
            <v>1.85</v>
          </cell>
          <cell r="K11">
            <v>2.5</v>
          </cell>
        </row>
        <row r="12">
          <cell r="I12" t="str">
            <v>ANGUL</v>
          </cell>
          <cell r="J12">
            <v>1.85</v>
          </cell>
          <cell r="K12">
            <v>2.5</v>
          </cell>
        </row>
        <row r="13">
          <cell r="I13" t="str">
            <v>BALASORE</v>
          </cell>
          <cell r="J13">
            <v>1.85</v>
          </cell>
          <cell r="K13">
            <v>2.5</v>
          </cell>
        </row>
        <row r="14">
          <cell r="I14" t="str">
            <v>BANPUR</v>
          </cell>
          <cell r="J14">
            <v>1.85</v>
          </cell>
          <cell r="K14">
            <v>2.5</v>
          </cell>
        </row>
        <row r="15">
          <cell r="I15" t="str">
            <v>KENDRAPARA</v>
          </cell>
          <cell r="J15">
            <v>1.85</v>
          </cell>
          <cell r="K15">
            <v>2.5</v>
          </cell>
        </row>
        <row r="16">
          <cell r="I16" t="str">
            <v>CHANDIKHOL</v>
          </cell>
          <cell r="J16">
            <v>1.85</v>
          </cell>
          <cell r="K16">
            <v>2.5</v>
          </cell>
        </row>
        <row r="17">
          <cell r="I17" t="str">
            <v>OLIKONA NIMAPARA</v>
          </cell>
          <cell r="J17">
            <v>1.85</v>
          </cell>
          <cell r="K17">
            <v>2.5</v>
          </cell>
        </row>
        <row r="18">
          <cell r="I18" t="str">
            <v>JAJPUR ROAD</v>
          </cell>
          <cell r="J18">
            <v>1.85</v>
          </cell>
          <cell r="K18">
            <v>2.5</v>
          </cell>
        </row>
        <row r="19">
          <cell r="I19" t="str">
            <v>BOLANGIR</v>
          </cell>
          <cell r="J19">
            <v>2</v>
          </cell>
          <cell r="K19">
            <v>2.5</v>
          </cell>
        </row>
        <row r="20">
          <cell r="I20" t="str">
            <v>DUKURA</v>
          </cell>
          <cell r="J20">
            <v>1.85</v>
          </cell>
          <cell r="K20">
            <v>2.5</v>
          </cell>
        </row>
        <row r="21">
          <cell r="I21" t="str">
            <v>SORO</v>
          </cell>
          <cell r="J21">
            <v>1.85</v>
          </cell>
          <cell r="K21">
            <v>2.5</v>
          </cell>
        </row>
        <row r="22">
          <cell r="I22" t="str">
            <v>NILAGIRI</v>
          </cell>
          <cell r="J22">
            <v>1.85</v>
          </cell>
          <cell r="K22">
            <v>2.5</v>
          </cell>
        </row>
        <row r="23">
          <cell r="I23" t="str">
            <v>MANGALPUR</v>
          </cell>
          <cell r="J23">
            <v>1.85</v>
          </cell>
          <cell r="K23">
            <v>2.5</v>
          </cell>
        </row>
        <row r="24">
          <cell r="I24" t="str">
            <v>BRAHMAGIRI</v>
          </cell>
          <cell r="J24">
            <v>2</v>
          </cell>
          <cell r="K24">
            <v>2.5</v>
          </cell>
        </row>
        <row r="25">
          <cell r="I25" t="str">
            <v>KAKATPUR</v>
          </cell>
          <cell r="J25">
            <v>1.85</v>
          </cell>
          <cell r="K25">
            <v>2.5</v>
          </cell>
        </row>
        <row r="26">
          <cell r="I26" t="str">
            <v>ITAMATI</v>
          </cell>
          <cell r="J26">
            <v>1.85</v>
          </cell>
          <cell r="K26">
            <v>2.5</v>
          </cell>
        </row>
        <row r="27">
          <cell r="I27" t="str">
            <v>JAJPUR TOWN</v>
          </cell>
          <cell r="J27">
            <v>1.85</v>
          </cell>
          <cell r="K27">
            <v>2.5</v>
          </cell>
        </row>
        <row r="28">
          <cell r="I28" t="str">
            <v>INDUPUR</v>
          </cell>
          <cell r="J28">
            <v>1.85</v>
          </cell>
          <cell r="K28">
            <v>2.5</v>
          </cell>
        </row>
        <row r="29">
          <cell r="I29" t="str">
            <v>PATTAMUNDAI</v>
          </cell>
          <cell r="J29">
            <v>1.85</v>
          </cell>
          <cell r="K29">
            <v>2.5</v>
          </cell>
        </row>
        <row r="30">
          <cell r="I30" t="str">
            <v>REMUNA</v>
          </cell>
          <cell r="J30">
            <v>1.85</v>
          </cell>
          <cell r="K30">
            <v>2.5</v>
          </cell>
        </row>
        <row r="31">
          <cell r="I31" t="str">
            <v>CHANDIPUR</v>
          </cell>
          <cell r="J31">
            <v>1.85</v>
          </cell>
          <cell r="K31">
            <v>2.5</v>
          </cell>
        </row>
        <row r="32">
          <cell r="I32" t="str">
            <v>MARKANDPUR</v>
          </cell>
          <cell r="K32">
            <v>2.5</v>
          </cell>
        </row>
        <row r="33">
          <cell r="I33" t="str">
            <v>BOUDH</v>
          </cell>
          <cell r="K33">
            <v>2.5</v>
          </cell>
        </row>
        <row r="34">
          <cell r="I34" t="str">
            <v>KAMAKHYANAGAR</v>
          </cell>
          <cell r="K34">
            <v>2.5</v>
          </cell>
        </row>
        <row r="35">
          <cell r="I35" t="str">
            <v>NAYAGARH</v>
          </cell>
          <cell r="K35">
            <v>2.5</v>
          </cell>
        </row>
        <row r="36">
          <cell r="I36" t="str">
            <v>DERABISHI</v>
          </cell>
          <cell r="K36">
            <v>2.5</v>
          </cell>
        </row>
        <row r="37">
          <cell r="I37" t="str">
            <v>MATHANI</v>
          </cell>
          <cell r="K37">
            <v>2.5</v>
          </cell>
        </row>
        <row r="38">
          <cell r="I38" t="str">
            <v>DHENKIKOTE</v>
          </cell>
          <cell r="K38">
            <v>2.5</v>
          </cell>
        </row>
        <row r="39">
          <cell r="I39" t="str">
            <v>MANDUA</v>
          </cell>
          <cell r="K39">
            <v>2.5</v>
          </cell>
        </row>
        <row r="40">
          <cell r="I40" t="str">
            <v>NACHUNI</v>
          </cell>
          <cell r="K40">
            <v>2.5</v>
          </cell>
        </row>
        <row r="41">
          <cell r="I41" t="str">
            <v>TANGI</v>
          </cell>
          <cell r="K41">
            <v>2.5</v>
          </cell>
        </row>
        <row r="42">
          <cell r="I42" t="str">
            <v>KHURDA</v>
          </cell>
          <cell r="K42">
            <v>2.5</v>
          </cell>
        </row>
        <row r="43">
          <cell r="I43" t="str">
            <v>GUDARI</v>
          </cell>
          <cell r="K43">
            <v>3.5</v>
          </cell>
        </row>
        <row r="44">
          <cell r="I44" t="str">
            <v>AUL</v>
          </cell>
          <cell r="K44">
            <v>2.5</v>
          </cell>
        </row>
        <row r="45">
          <cell r="I45" t="str">
            <v>KORAPUT</v>
          </cell>
          <cell r="K45">
            <v>4</v>
          </cell>
        </row>
        <row r="46">
          <cell r="I46" t="str">
            <v>RAYAGADA</v>
          </cell>
          <cell r="K46">
            <v>3.5</v>
          </cell>
        </row>
        <row r="47">
          <cell r="I47" t="str">
            <v>PHIRINGIA</v>
          </cell>
          <cell r="K47">
            <v>3</v>
          </cell>
        </row>
        <row r="48">
          <cell r="I48" t="str">
            <v>BHANJANAGAR</v>
          </cell>
          <cell r="K48">
            <v>2.5</v>
          </cell>
        </row>
        <row r="49">
          <cell r="I49" t="str">
            <v>BALIAPAL</v>
          </cell>
          <cell r="K49">
            <v>2.5</v>
          </cell>
        </row>
        <row r="50">
          <cell r="I50" t="str">
            <v>DHENKANAL</v>
          </cell>
          <cell r="K50">
            <v>2.5</v>
          </cell>
        </row>
        <row r="51">
          <cell r="I51" t="str">
            <v>RAJNILAGIRI</v>
          </cell>
          <cell r="K51">
            <v>2.5</v>
          </cell>
        </row>
        <row r="52">
          <cell r="I52" t="str">
            <v>CHANDANPUR</v>
          </cell>
          <cell r="K52">
            <v>2.5</v>
          </cell>
        </row>
        <row r="53">
          <cell r="I53" t="str">
            <v>TALCHER</v>
          </cell>
          <cell r="K53">
            <v>2.5</v>
          </cell>
        </row>
        <row r="54">
          <cell r="I54" t="str">
            <v>JAGATSINGHPUR</v>
          </cell>
          <cell r="K54">
            <v>2.5</v>
          </cell>
        </row>
        <row r="55">
          <cell r="I55" t="str">
            <v>PURUSOTTAMPUR</v>
          </cell>
          <cell r="K55">
            <v>2.5</v>
          </cell>
        </row>
        <row r="56">
          <cell r="I56" t="str">
            <v>DIGAPAHANDI</v>
          </cell>
          <cell r="K56">
            <v>2.5</v>
          </cell>
        </row>
        <row r="57">
          <cell r="I57" t="str">
            <v>PURI</v>
          </cell>
          <cell r="K57">
            <v>2.5</v>
          </cell>
        </row>
        <row r="58">
          <cell r="I58" t="str">
            <v>CHANDBALI</v>
          </cell>
          <cell r="K58">
            <v>2.5</v>
          </cell>
        </row>
        <row r="59">
          <cell r="I59" t="str">
            <v>HUMMA</v>
          </cell>
          <cell r="K59">
            <v>2.5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7" workbookViewId="0">
      <selection activeCell="O23" sqref="O23"/>
    </sheetView>
  </sheetViews>
  <sheetFormatPr defaultRowHeight="15"/>
  <cols>
    <col min="1" max="1" width="4.140625" style="1" customWidth="1"/>
    <col min="2" max="2" width="10.28515625" style="1" customWidth="1"/>
    <col min="3" max="3" width="12.42578125" style="1" customWidth="1"/>
    <col min="4" max="4" width="6.42578125" style="1" bestFit="1" customWidth="1"/>
    <col min="5" max="5" width="16.140625" style="1" bestFit="1" customWidth="1"/>
    <col min="6" max="6" width="8.140625" style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5703125" style="2" bestFit="1" customWidth="1"/>
    <col min="11" max="11" width="5.8554687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6" ht="90" customHeight="1">
      <c r="A1" s="22"/>
      <c r="B1" s="22"/>
      <c r="C1" s="22"/>
      <c r="D1" s="22"/>
      <c r="E1" s="22"/>
      <c r="F1" s="22"/>
      <c r="G1" s="19" t="s">
        <v>49</v>
      </c>
      <c r="H1" s="19"/>
      <c r="I1" s="19"/>
      <c r="J1" s="19"/>
      <c r="K1" s="19"/>
      <c r="L1" s="19"/>
    </row>
    <row r="2" spans="1:16" s="21" customFormat="1" ht="89.25" customHeight="1">
      <c r="A2" s="16" t="s">
        <v>46</v>
      </c>
      <c r="B2" s="17"/>
      <c r="C2" s="17"/>
      <c r="D2" s="17"/>
      <c r="E2" s="17"/>
      <c r="F2" s="18"/>
      <c r="G2" s="19" t="s">
        <v>47</v>
      </c>
      <c r="H2" s="19"/>
      <c r="I2" s="19"/>
      <c r="J2" s="19"/>
      <c r="K2" s="19"/>
      <c r="L2" s="19"/>
      <c r="O2" s="1"/>
      <c r="P2" s="1"/>
    </row>
    <row r="3" spans="1:16" s="3" customFormat="1">
      <c r="A3" s="5" t="s">
        <v>33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5" t="s">
        <v>39</v>
      </c>
      <c r="H3" s="5" t="s">
        <v>40</v>
      </c>
      <c r="I3" s="9" t="s">
        <v>41</v>
      </c>
      <c r="J3" s="9" t="s">
        <v>42</v>
      </c>
      <c r="K3" s="9" t="s">
        <v>43</v>
      </c>
      <c r="L3" s="9" t="s">
        <v>44</v>
      </c>
    </row>
    <row r="4" spans="1:16">
      <c r="A4" s="20">
        <v>1</v>
      </c>
      <c r="B4" s="4" t="s">
        <v>0</v>
      </c>
      <c r="C4" s="4" t="s">
        <v>16</v>
      </c>
      <c r="D4" s="8" t="s">
        <v>32</v>
      </c>
      <c r="E4" s="4" t="s">
        <v>24</v>
      </c>
      <c r="F4" s="4" t="s">
        <v>1</v>
      </c>
      <c r="G4" s="4">
        <v>100</v>
      </c>
      <c r="H4" s="4">
        <v>2500</v>
      </c>
      <c r="I4" s="6">
        <v>3</v>
      </c>
      <c r="J4" s="6">
        <v>0</v>
      </c>
      <c r="K4" s="6">
        <v>30</v>
      </c>
      <c r="L4" s="6">
        <f>H4*I4+J4+K4</f>
        <v>7530</v>
      </c>
    </row>
    <row r="5" spans="1:16">
      <c r="A5" s="20">
        <v>2</v>
      </c>
      <c r="B5" s="4" t="s">
        <v>2</v>
      </c>
      <c r="C5" s="4" t="s">
        <v>17</v>
      </c>
      <c r="D5" s="8" t="s">
        <v>32</v>
      </c>
      <c r="E5" s="4" t="s">
        <v>25</v>
      </c>
      <c r="F5" s="4" t="s">
        <v>3</v>
      </c>
      <c r="G5" s="4">
        <v>14</v>
      </c>
      <c r="H5" s="4">
        <v>184</v>
      </c>
      <c r="I5" s="6">
        <v>3</v>
      </c>
      <c r="J5" s="6">
        <v>500</v>
      </c>
      <c r="K5" s="6">
        <v>30</v>
      </c>
      <c r="L5" s="6">
        <f>H5*I5+J5+K5</f>
        <v>1082</v>
      </c>
    </row>
    <row r="6" spans="1:16">
      <c r="A6" s="20">
        <v>3</v>
      </c>
      <c r="B6" s="4" t="s">
        <v>9</v>
      </c>
      <c r="C6" s="4" t="s">
        <v>21</v>
      </c>
      <c r="D6" s="8" t="s">
        <v>32</v>
      </c>
      <c r="E6" s="4" t="s">
        <v>29</v>
      </c>
      <c r="F6" s="4" t="s">
        <v>10</v>
      </c>
      <c r="G6" s="4">
        <v>23</v>
      </c>
      <c r="H6" s="4">
        <v>550</v>
      </c>
      <c r="I6" s="6">
        <f>VLOOKUP(E6,'[1]TATA PIGMENTS'!$I$4:$K$59,3,FALSE)</f>
        <v>2.5</v>
      </c>
      <c r="J6" s="6">
        <v>0</v>
      </c>
      <c r="K6" s="6">
        <v>30</v>
      </c>
      <c r="L6" s="6">
        <f>H6*I6+J6+K6</f>
        <v>1405</v>
      </c>
    </row>
    <row r="7" spans="1:16">
      <c r="A7" s="20">
        <v>4</v>
      </c>
      <c r="B7" s="4" t="s">
        <v>11</v>
      </c>
      <c r="C7" s="4" t="s">
        <v>22</v>
      </c>
      <c r="D7" s="8" t="s">
        <v>32</v>
      </c>
      <c r="E7" s="4" t="s">
        <v>30</v>
      </c>
      <c r="F7" s="4" t="s">
        <v>12</v>
      </c>
      <c r="G7" s="4">
        <v>20</v>
      </c>
      <c r="H7" s="4">
        <v>500</v>
      </c>
      <c r="I7" s="6">
        <f>VLOOKUP(E7,'[1]TATA PIGMENTS'!$I$4:$K$59,3,FALSE)</f>
        <v>2.5</v>
      </c>
      <c r="J7" s="6">
        <v>0</v>
      </c>
      <c r="K7" s="6">
        <v>30</v>
      </c>
      <c r="L7" s="6">
        <f>H7*I7+J7+K7</f>
        <v>1280</v>
      </c>
    </row>
    <row r="8" spans="1:16">
      <c r="A8" s="20">
        <v>5</v>
      </c>
      <c r="B8" s="4" t="s">
        <v>4</v>
      </c>
      <c r="C8" s="4" t="s">
        <v>18</v>
      </c>
      <c r="D8" s="8" t="s">
        <v>32</v>
      </c>
      <c r="E8" s="4" t="s">
        <v>26</v>
      </c>
      <c r="F8" s="4" t="s">
        <v>5</v>
      </c>
      <c r="G8" s="4">
        <v>50</v>
      </c>
      <c r="H8" s="4">
        <v>1000</v>
      </c>
      <c r="I8" s="6">
        <v>3</v>
      </c>
      <c r="J8" s="6">
        <v>1200</v>
      </c>
      <c r="K8" s="6">
        <v>30</v>
      </c>
      <c r="L8" s="6">
        <f>H8*I8+J8+K8</f>
        <v>4230</v>
      </c>
    </row>
    <row r="9" spans="1:16">
      <c r="A9" s="20">
        <v>6</v>
      </c>
      <c r="B9" s="4" t="s">
        <v>6</v>
      </c>
      <c r="C9" s="4" t="s">
        <v>19</v>
      </c>
      <c r="D9" s="8" t="s">
        <v>32</v>
      </c>
      <c r="E9" s="4" t="s">
        <v>27</v>
      </c>
      <c r="F9" s="4" t="s">
        <v>7</v>
      </c>
      <c r="G9" s="4">
        <v>25</v>
      </c>
      <c r="H9" s="4">
        <v>500</v>
      </c>
      <c r="I9" s="6">
        <f>VLOOKUP(E9,'[1]TATA PIGMENTS'!$I$4:$K$59,3,FALSE)</f>
        <v>2.5</v>
      </c>
      <c r="J9" s="6">
        <v>500</v>
      </c>
      <c r="K9" s="6">
        <v>30</v>
      </c>
      <c r="L9" s="6">
        <f>H9*I9+J9+K9</f>
        <v>1780</v>
      </c>
    </row>
    <row r="10" spans="1:16">
      <c r="A10" s="20">
        <v>7</v>
      </c>
      <c r="B10" s="4" t="s">
        <v>6</v>
      </c>
      <c r="C10" s="4" t="s">
        <v>20</v>
      </c>
      <c r="D10" s="8" t="s">
        <v>32</v>
      </c>
      <c r="E10" s="4" t="s">
        <v>28</v>
      </c>
      <c r="F10" s="4" t="s">
        <v>8</v>
      </c>
      <c r="G10" s="4">
        <v>13</v>
      </c>
      <c r="H10" s="4">
        <v>252</v>
      </c>
      <c r="I10" s="6">
        <f>VLOOKUP(E10,'[1]TATA PIGMENTS'!$I$4:$K$59,3,FALSE)</f>
        <v>2.5</v>
      </c>
      <c r="J10" s="6">
        <v>0</v>
      </c>
      <c r="K10" s="6">
        <v>30</v>
      </c>
      <c r="L10" s="6">
        <f>H10*I10+J10+K10</f>
        <v>660</v>
      </c>
    </row>
    <row r="11" spans="1:16">
      <c r="A11" s="20">
        <v>8</v>
      </c>
      <c r="B11" s="4" t="s">
        <v>13</v>
      </c>
      <c r="C11" s="4" t="s">
        <v>23</v>
      </c>
      <c r="D11" s="8" t="s">
        <v>32</v>
      </c>
      <c r="E11" s="4" t="s">
        <v>31</v>
      </c>
      <c r="F11" s="4" t="s">
        <v>14</v>
      </c>
      <c r="G11" s="4">
        <v>97</v>
      </c>
      <c r="H11" s="4">
        <v>2390</v>
      </c>
      <c r="I11" s="6">
        <f>VLOOKUP(E11,'[1]TATA PIGMENTS'!$I$4:$K$59,3,FALSE)</f>
        <v>2.5</v>
      </c>
      <c r="J11" s="6">
        <v>0</v>
      </c>
      <c r="K11" s="6">
        <v>30</v>
      </c>
      <c r="L11" s="6">
        <f>H11*I11+J11+K11</f>
        <v>6005</v>
      </c>
    </row>
    <row r="12" spans="1:16" s="3" customFormat="1">
      <c r="A12" s="10" t="s">
        <v>48</v>
      </c>
      <c r="B12" s="11"/>
      <c r="C12" s="11"/>
      <c r="D12" s="11"/>
      <c r="E12" s="11"/>
      <c r="F12" s="11"/>
      <c r="G12" s="11"/>
      <c r="H12" s="11"/>
      <c r="I12" s="12"/>
      <c r="J12" s="12"/>
      <c r="K12" s="13"/>
      <c r="L12" s="7">
        <f>SUM(L4:L11)</f>
        <v>23972</v>
      </c>
    </row>
    <row r="13" spans="1:16" s="3" customFormat="1" ht="30" customHeight="1">
      <c r="A13" s="14" t="s">
        <v>45</v>
      </c>
      <c r="B13" s="14"/>
      <c r="C13" s="14"/>
      <c r="D13" s="14"/>
      <c r="E13" s="14"/>
      <c r="F13" s="14"/>
      <c r="G13" s="14"/>
      <c r="H13" s="14"/>
      <c r="I13" s="15"/>
      <c r="J13" s="15"/>
      <c r="K13" s="15"/>
      <c r="L13" s="15"/>
    </row>
    <row r="14" spans="1:16" s="3" customFormat="1" ht="30" customHeight="1">
      <c r="A14" s="14" t="s">
        <v>15</v>
      </c>
      <c r="B14" s="14"/>
      <c r="C14" s="14"/>
      <c r="D14" s="14"/>
      <c r="E14" s="14"/>
      <c r="F14" s="14"/>
      <c r="G14" s="14"/>
      <c r="H14" s="14"/>
      <c r="I14" s="15"/>
      <c r="J14" s="15"/>
      <c r="K14" s="15"/>
      <c r="L14" s="15"/>
    </row>
    <row r="15" spans="1:16">
      <c r="G15" s="5">
        <f>SUM(G4:G11)</f>
        <v>342</v>
      </c>
      <c r="H15" s="5">
        <f>SUM(H4:H11)</f>
        <v>7876</v>
      </c>
    </row>
  </sheetData>
  <sortState ref="B4:L11">
    <sortCondition ref="B4:B11"/>
    <sortCondition ref="C4:C11"/>
  </sortState>
  <mergeCells count="7">
    <mergeCell ref="A12:K12"/>
    <mergeCell ref="A13:L13"/>
    <mergeCell ref="A14:L14"/>
    <mergeCell ref="A2:F2"/>
    <mergeCell ref="G2:L2"/>
    <mergeCell ref="A1:F1"/>
    <mergeCell ref="G1:L1"/>
  </mergeCells>
  <pageMargins left="0.24" right="0.2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2024-06-14T07:27:31Z</cp:lastPrinted>
  <dcterms:created xsi:type="dcterms:W3CDTF">2024-06-13T05:27:49Z</dcterms:created>
  <dcterms:modified xsi:type="dcterms:W3CDTF">2024-06-14T07:27:31Z</dcterms:modified>
</cp:coreProperties>
</file>