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L5" i="1" s="1"/>
  <c r="H6" i="1"/>
  <c r="L6" i="1" s="1"/>
  <c r="H4" i="1"/>
  <c r="L4" i="1" s="1"/>
  <c r="L7" i="1" l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<sst xmlns="http://schemas.openxmlformats.org/spreadsheetml/2006/main" count="33" uniqueCount="30">
  <si>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</si>
  <si>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12/6/2024</t>
  </si>
  <si>
    <t>153</t>
  </si>
  <si>
    <t>22/6/2024</t>
  </si>
  <si>
    <t>180</t>
  </si>
  <si>
    <t>158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</si>
  <si>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</si>
  <si>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</si>
  <si>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</si>
  <si>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</si>
  <si>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</si>
  <si>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</si>
  <si>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</si>
  <si>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</si>
  <si>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HML</t>
  </si>
  <si>
    <t>DD CH</t>
  </si>
  <si>
    <t>LR CH</t>
  </si>
  <si>
    <t>AMOUNT</t>
  </si>
  <si>
    <t>NAYAGARH</t>
  </si>
  <si>
    <t>JALESWAR</t>
  </si>
  <si>
    <t>BOLANGIR</t>
  </si>
  <si>
    <t>TO</t>
  </si>
  <si>
    <t>PL/JA/05602</t>
  </si>
  <si>
    <t>PL/JA/06295</t>
  </si>
  <si>
    <t>PL/JA/06302</t>
  </si>
  <si>
    <t>CTC</t>
  </si>
  <si>
    <t>(RUPEES NINE HUNDRED TWENTY SEVEN ONLY)</t>
  </si>
  <si>
    <t>Kindly, verify &amp; confirm within 7 days, else GST will be filed by 20th July, 2024. 
GST to be paid by Consignor under Reverse Charge Mechanism(RCM) as per GST.</t>
  </si>
  <si>
    <t xml:space="preserve">
GRACE INDUSTRIES
Address:NEW RAUSHAPATNA DURGA HOUSE,9437015780
GST No:21AADHT7115A1ZS
</t>
  </si>
  <si>
    <t xml:space="preserve">
Bill Date:30/06/2024
Bill NO : 9518
Total Amount: 927.00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</si>
</sst>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6</xdr:col>
      <xdr:colOff>180975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826"/>
          <a:ext cx="3543300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P7" sqref="P7"/>
    </sheetView>
  </sheetViews>
  <sheetFormatPr defaultRowHeight="15"/>
  <cols>
    <col min="1" max="1" width="3.28515625" style="1" customWidth="1"/>
    <col min="2" max="2" width="10.140625" style="1" customWidth="1"/>
    <col min="3" max="3" width="12" style="1" customWidth="1"/>
    <col min="4" max="4" width="7.5703125" style="1" bestFit="1" customWidth="1"/>
    <col min="5" max="5" width="6.42578125" style="1" bestFit="1" customWidth="1"/>
    <col min="6" max="6" width="11" style="1" bestFit="1" customWidth="1"/>
    <col min="7" max="7" width="6.28515625" style="1" customWidth="1"/>
    <col min="8" max="8" width="6.5703125" style="2" bestFit="1" customWidth="1"/>
    <col min="9" max="9" width="5.5703125" style="2" customWidth="1"/>
    <col min="10" max="10" width="6.8554687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78.75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  <c r="L1" s="18"/>
    </row>
    <row r="2" spans="1:12" s="19" customFormat="1" ht="58.5" customHeight="1">
      <c r="A2" s="17" t="s">
        <v>28</v>
      </c>
      <c r="B2" s="17"/>
      <c r="C2" s="17"/>
      <c r="D2" s="17"/>
      <c r="E2" s="17"/>
      <c r="F2" s="17"/>
      <c r="G2" s="17"/>
      <c r="H2" s="18" t="s">
        <v>29</v>
      </c>
      <c r="I2" s="18"/>
      <c r="J2" s="18"/>
      <c r="K2" s="18"/>
      <c r="L2" s="18"/>
    </row>
    <row r="3" spans="1:12" s="10" customFormat="1">
      <c r="A3" s="5" t="s">
        <v>7</v>
      </c>
      <c r="B3" s="5" t="s">
        <v>8</v>
      </c>
      <c r="C3" s="5" t="s">
        <v>9</v>
      </c>
      <c r="D3" s="5" t="s">
        <v>11</v>
      </c>
      <c r="E3" s="5" t="s">
        <v>10</v>
      </c>
      <c r="F3" s="5" t="s">
        <v>21</v>
      </c>
      <c r="G3" s="5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</row>
    <row r="4" spans="1:12">
      <c r="A4" s="20">
        <v>1</v>
      </c>
      <c r="B4" s="4" t="s">
        <v>1</v>
      </c>
      <c r="C4" s="4" t="s">
        <v>22</v>
      </c>
      <c r="D4" s="4" t="s">
        <v>2</v>
      </c>
      <c r="E4" s="9" t="s">
        <v>25</v>
      </c>
      <c r="F4" s="4" t="s">
        <v>18</v>
      </c>
      <c r="G4" s="4">
        <v>3</v>
      </c>
      <c r="H4" s="7">
        <f>VLOOKUP(F4,'[1]GLAZE PLASTICS'!$C$4:$D$57,2,FALSE)</f>
        <v>100</v>
      </c>
      <c r="I4" s="7">
        <v>6</v>
      </c>
      <c r="J4" s="7">
        <v>75</v>
      </c>
      <c r="K4" s="7">
        <v>25</v>
      </c>
      <c r="L4" s="7">
        <f>G4*H4+I4+J4+K4</f>
        <v>406</v>
      </c>
    </row>
    <row r="5" spans="1:12">
      <c r="A5" s="20">
        <v>2</v>
      </c>
      <c r="B5" s="4" t="s">
        <v>1</v>
      </c>
      <c r="C5" s="4" t="s">
        <v>24</v>
      </c>
      <c r="D5" s="4" t="s">
        <v>5</v>
      </c>
      <c r="E5" s="9" t="s">
        <v>25</v>
      </c>
      <c r="F5" s="4" t="s">
        <v>20</v>
      </c>
      <c r="G5" s="4">
        <v>1</v>
      </c>
      <c r="H5" s="7">
        <f>VLOOKUP(F5,'[1]GLAZE PLASTICS'!$C$4:$D$57,2,FALSE)</f>
        <v>170</v>
      </c>
      <c r="I5" s="7">
        <v>2</v>
      </c>
      <c r="J5" s="7">
        <v>25</v>
      </c>
      <c r="K5" s="7">
        <v>25</v>
      </c>
      <c r="L5" s="7">
        <f t="shared" ref="L5:L6" si="0">G5*H5+I5+J5+K5</f>
        <v>222</v>
      </c>
    </row>
    <row r="6" spans="1:12">
      <c r="A6" s="20">
        <v>3</v>
      </c>
      <c r="B6" s="4" t="s">
        <v>3</v>
      </c>
      <c r="C6" s="4" t="s">
        <v>23</v>
      </c>
      <c r="D6" s="4" t="s">
        <v>4</v>
      </c>
      <c r="E6" s="9" t="s">
        <v>25</v>
      </c>
      <c r="F6" s="4" t="s">
        <v>19</v>
      </c>
      <c r="G6" s="4">
        <v>2</v>
      </c>
      <c r="H6" s="7">
        <f>VLOOKUP(F6,'[1]GLAZE PLASTICS'!$C$4:$D$57,2,FALSE)</f>
        <v>110</v>
      </c>
      <c r="I6" s="7">
        <v>4</v>
      </c>
      <c r="J6" s="7">
        <v>50</v>
      </c>
      <c r="K6" s="7">
        <v>25</v>
      </c>
      <c r="L6" s="7">
        <f t="shared" si="0"/>
        <v>299</v>
      </c>
    </row>
    <row r="7" spans="1:12" s="3" customFormat="1">
      <c r="A7" s="13" t="s">
        <v>26</v>
      </c>
      <c r="B7" s="14"/>
      <c r="C7" s="14"/>
      <c r="D7" s="14"/>
      <c r="E7" s="14"/>
      <c r="F7" s="14"/>
      <c r="G7" s="14"/>
      <c r="H7" s="15"/>
      <c r="I7" s="15"/>
      <c r="J7" s="15"/>
      <c r="K7" s="16"/>
      <c r="L7" s="6">
        <f>SUM(L4:L6)</f>
        <v>927</v>
      </c>
    </row>
    <row r="8" spans="1:12" s="3" customFormat="1" ht="30" customHeight="1">
      <c r="A8" s="11" t="s">
        <v>27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3" customFormat="1" ht="30" customHeight="1">
      <c r="A9" s="11" t="s">
        <v>6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>
      <c r="G10" s="20">
        <v>6</v>
      </c>
    </row>
  </sheetData>
  <sortState ref="B4:Q6">
    <sortCondition ref="B4"/>
  </sortState>
  <mergeCells count="7">
    <mergeCell ref="A8:L8"/>
    <mergeCell ref="A9:L9"/>
    <mergeCell ref="A7:K7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2024-07-17T11:11:51Z</cp:lastPrinted>
  <dcterms:created xsi:type="dcterms:W3CDTF">2024-07-16T06:44:16Z</dcterms:created>
  <dcterms:modified xsi:type="dcterms:W3CDTF">2024-07-17T11:12:14Z</dcterms:modified>
</cp:coreProperties>
</file>