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4"/>
  <c r="J4" s="1"/>
  <c r="J14" s="1"/>
</calcChain>
</file>

<file path=xl/sharedStrings.xml><?xml version="1.0" encoding="utf-8"?>
<sst xmlns="http://schemas.openxmlformats.org/spreadsheetml/2006/main" count="66" uniqueCount="55">
  <si>
    <t>INVOICE
PRAGATI LOGISTICS,SAMANTA SAHI KHUNTIA LANE,8984191006
GST No:21AGHPB9356M1Z9</t>
  </si>
  <si>
    <t>01/8/2024</t>
  </si>
  <si>
    <t>244</t>
  </si>
  <si>
    <t>03/8/2024</t>
  </si>
  <si>
    <t>258</t>
  </si>
  <si>
    <t>29/8/2024</t>
  </si>
  <si>
    <t>297</t>
  </si>
  <si>
    <t>06/8/2024</t>
  </si>
  <si>
    <t>259</t>
  </si>
  <si>
    <t>09/8/2024</t>
  </si>
  <si>
    <t>260</t>
  </si>
  <si>
    <t>14/8/2024</t>
  </si>
  <si>
    <t>284</t>
  </si>
  <si>
    <t>283</t>
  </si>
  <si>
    <t>279</t>
  </si>
  <si>
    <t>28/8/2024</t>
  </si>
  <si>
    <t>296</t>
  </si>
  <si>
    <t>21/8/2024</t>
  </si>
  <si>
    <t>74</t>
  </si>
  <si>
    <t>Thanking you for your business.
PRAGATI LOGISTICS</t>
  </si>
  <si>
    <t>CUTTACK</t>
  </si>
  <si>
    <t>PANDIA</t>
  </si>
  <si>
    <t>MAHANGA</t>
  </si>
  <si>
    <t>RAJKANIKA</t>
  </si>
  <si>
    <t>PARADEEP</t>
  </si>
  <si>
    <t>JAJPUR TOWN</t>
  </si>
  <si>
    <t>GOP</t>
  </si>
  <si>
    <t>KENDRAPARA</t>
  </si>
  <si>
    <t>PANIKOILI</t>
  </si>
  <si>
    <t>DAMANJODI</t>
  </si>
  <si>
    <t>PL/DO/08431</t>
  </si>
  <si>
    <t>PL/DO/08601</t>
  </si>
  <si>
    <t>PL/DO/10488</t>
  </si>
  <si>
    <t>PL/DO/08770</t>
  </si>
  <si>
    <t>PL/DO/09056</t>
  </si>
  <si>
    <t>PL/DO/09339</t>
  </si>
  <si>
    <t>PL/DO/09340</t>
  </si>
  <si>
    <t>PL/DO/09004</t>
  </si>
  <si>
    <t>PL/DO/10436</t>
  </si>
  <si>
    <t>PL/MA/06921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</si>
  <si>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</si>
  <si>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</si>
  <si>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</si>
  <si>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</si>
  <si>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</si>
  <si>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</si>
  <si>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</si>
  <si>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</si>
  <si>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</si>
  <si>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AMOUNT</t>
  </si>
  <si>
    <t>BHUBAN</t>
  </si>
  <si>
    <t>(RUPEES TWO THOUSAND EIGHTY FIVE ONLY)</t>
  </si>
  <si>
    <t xml:space="preserve">GG PLAST PRIVATE LIMITED
Address: C/o-Mohini Devi Goenka  Holding No.-237 ,Kathagada Sah 753001 mo-9437579712mo-9437579712,9337725042
GST No:21AAICG7317F1ZW
</t>
  </si>
  <si>
    <t>Bill Date:31/08/2024
Bill NO : 18291
Total Amount:2085.00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</si>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</sst>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6</xdr:col>
      <xdr:colOff>76200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47625"/>
          <a:ext cx="38671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T7" sqref="T7"/>
    </sheetView>
  </sheetViews>
  <sheetFormatPr defaultRowHeight="15"/>
  <cols>
    <col min="1" max="1" width="4.5703125" style="1" customWidth="1"/>
    <col min="2" max="2" width="9.7109375" style="1" bestFit="1" customWidth="1"/>
    <col min="3" max="3" width="12.7109375" style="1" bestFit="1" customWidth="1"/>
    <col min="4" max="4" width="9" style="1" bestFit="1" customWidth="1"/>
    <col min="5" max="5" width="13.5703125" style="1" bestFit="1" customWidth="1"/>
    <col min="6" max="6" width="8.7109375" style="1" customWidth="1"/>
    <col min="7" max="7" width="7.140625" style="1" customWidth="1"/>
    <col min="8" max="8" width="8.28515625" style="2" customWidth="1"/>
    <col min="9" max="9" width="8.855468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2.75" customHeight="1">
      <c r="A2" s="16" t="s">
        <v>52</v>
      </c>
      <c r="B2" s="17"/>
      <c r="C2" s="17"/>
      <c r="D2" s="17"/>
      <c r="E2" s="17"/>
      <c r="F2" s="17"/>
      <c r="G2" s="18"/>
      <c r="H2" s="19" t="s">
        <v>53</v>
      </c>
      <c r="I2" s="19"/>
      <c r="J2" s="19"/>
    </row>
    <row r="3" spans="1:10" s="3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8" t="s">
        <v>47</v>
      </c>
      <c r="I3" s="8" t="s">
        <v>48</v>
      </c>
      <c r="J3" s="8" t="s">
        <v>49</v>
      </c>
    </row>
    <row r="4" spans="1:10">
      <c r="A4" s="20">
        <v>1</v>
      </c>
      <c r="B4" s="4" t="s">
        <v>1</v>
      </c>
      <c r="C4" s="4" t="s">
        <v>30</v>
      </c>
      <c r="D4" s="4" t="s">
        <v>20</v>
      </c>
      <c r="E4" s="9" t="s">
        <v>50</v>
      </c>
      <c r="F4" s="4" t="s">
        <v>2</v>
      </c>
      <c r="G4" s="4">
        <v>7</v>
      </c>
      <c r="H4" s="7">
        <f>VLOOKUP(E4,'[1]ANCHOR HEALTH &amp; BEAUTY CARE'!$C$4:$D$243,2,FALSE)</f>
        <v>40</v>
      </c>
      <c r="I4" s="7">
        <v>20</v>
      </c>
      <c r="J4" s="7">
        <f>G4*H4+I4</f>
        <v>300</v>
      </c>
    </row>
    <row r="5" spans="1:10">
      <c r="A5" s="20">
        <v>2</v>
      </c>
      <c r="B5" s="4" t="s">
        <v>3</v>
      </c>
      <c r="C5" s="4" t="s">
        <v>31</v>
      </c>
      <c r="D5" s="4" t="s">
        <v>20</v>
      </c>
      <c r="E5" s="4" t="s">
        <v>21</v>
      </c>
      <c r="F5" s="4" t="s">
        <v>4</v>
      </c>
      <c r="G5" s="4">
        <v>1</v>
      </c>
      <c r="H5" s="7">
        <f>VLOOKUP(E5,'[1]ANCHOR HEALTH &amp; BEAUTY CARE'!$C$4:$D$243,2,FALSE)</f>
        <v>37.5</v>
      </c>
      <c r="I5" s="7">
        <v>20</v>
      </c>
      <c r="J5" s="7">
        <f t="shared" ref="J5:J13" si="0">G5*H5+I5</f>
        <v>57.5</v>
      </c>
    </row>
    <row r="6" spans="1:10">
      <c r="A6" s="20">
        <v>3</v>
      </c>
      <c r="B6" s="4" t="s">
        <v>7</v>
      </c>
      <c r="C6" s="4" t="s">
        <v>33</v>
      </c>
      <c r="D6" s="4" t="s">
        <v>20</v>
      </c>
      <c r="E6" s="4" t="s">
        <v>23</v>
      </c>
      <c r="F6" s="4" t="s">
        <v>8</v>
      </c>
      <c r="G6" s="4">
        <v>2</v>
      </c>
      <c r="H6" s="7">
        <f>VLOOKUP(E6,'[1]ANCHOR HEALTH &amp; BEAUTY CARE'!$C$4:$D$243,2,FALSE)</f>
        <v>43.75</v>
      </c>
      <c r="I6" s="7">
        <v>20</v>
      </c>
      <c r="J6" s="7">
        <f t="shared" si="0"/>
        <v>107.5</v>
      </c>
    </row>
    <row r="7" spans="1:10">
      <c r="A7" s="20">
        <v>4</v>
      </c>
      <c r="B7" s="4" t="s">
        <v>9</v>
      </c>
      <c r="C7" s="4" t="s">
        <v>34</v>
      </c>
      <c r="D7" s="4" t="s">
        <v>20</v>
      </c>
      <c r="E7" s="4" t="s">
        <v>24</v>
      </c>
      <c r="F7" s="4" t="s">
        <v>10</v>
      </c>
      <c r="G7" s="4">
        <v>4</v>
      </c>
      <c r="H7" s="7">
        <f>VLOOKUP(E7,'[1]ANCHOR HEALTH &amp; BEAUTY CARE'!$C$4:$D$243,2,FALSE)</f>
        <v>37.5</v>
      </c>
      <c r="I7" s="7">
        <v>20</v>
      </c>
      <c r="J7" s="7">
        <f t="shared" si="0"/>
        <v>170</v>
      </c>
    </row>
    <row r="8" spans="1:10">
      <c r="A8" s="20">
        <v>5</v>
      </c>
      <c r="B8" s="4" t="s">
        <v>9</v>
      </c>
      <c r="C8" s="4" t="s">
        <v>37</v>
      </c>
      <c r="D8" s="4" t="s">
        <v>20</v>
      </c>
      <c r="E8" s="4" t="s">
        <v>27</v>
      </c>
      <c r="F8" s="4" t="s">
        <v>14</v>
      </c>
      <c r="G8" s="4">
        <v>4</v>
      </c>
      <c r="H8" s="7">
        <f>VLOOKUP(E8,'[1]ANCHOR HEALTH &amp; BEAUTY CARE'!$C$4:$D$243,2,FALSE)</f>
        <v>37.5</v>
      </c>
      <c r="I8" s="7">
        <v>20</v>
      </c>
      <c r="J8" s="7">
        <f t="shared" si="0"/>
        <v>170</v>
      </c>
    </row>
    <row r="9" spans="1:10">
      <c r="A9" s="20">
        <v>6</v>
      </c>
      <c r="B9" s="4" t="s">
        <v>11</v>
      </c>
      <c r="C9" s="4" t="s">
        <v>35</v>
      </c>
      <c r="D9" s="4" t="s">
        <v>20</v>
      </c>
      <c r="E9" s="4" t="s">
        <v>25</v>
      </c>
      <c r="F9" s="4" t="s">
        <v>12</v>
      </c>
      <c r="G9" s="4">
        <v>5</v>
      </c>
      <c r="H9" s="7">
        <f>VLOOKUP(E9,'[1]ANCHOR HEALTH &amp; BEAUTY CARE'!$C$4:$D$243,2,FALSE)</f>
        <v>37.5</v>
      </c>
      <c r="I9" s="7">
        <v>20</v>
      </c>
      <c r="J9" s="7">
        <f t="shared" si="0"/>
        <v>207.5</v>
      </c>
    </row>
    <row r="10" spans="1:10">
      <c r="A10" s="20">
        <v>7</v>
      </c>
      <c r="B10" s="4" t="s">
        <v>11</v>
      </c>
      <c r="C10" s="4" t="s">
        <v>36</v>
      </c>
      <c r="D10" s="4" t="s">
        <v>20</v>
      </c>
      <c r="E10" s="4" t="s">
        <v>26</v>
      </c>
      <c r="F10" s="4" t="s">
        <v>13</v>
      </c>
      <c r="G10" s="4">
        <v>9</v>
      </c>
      <c r="H10" s="7">
        <f>VLOOKUP(E10,'[1]ANCHOR HEALTH &amp; BEAUTY CARE'!$C$4:$D$243,2,FALSE)</f>
        <v>37.5</v>
      </c>
      <c r="I10" s="7">
        <v>20</v>
      </c>
      <c r="J10" s="7">
        <f t="shared" si="0"/>
        <v>357.5</v>
      </c>
    </row>
    <row r="11" spans="1:10">
      <c r="A11" s="20">
        <v>8</v>
      </c>
      <c r="B11" s="4" t="s">
        <v>17</v>
      </c>
      <c r="C11" s="4" t="s">
        <v>39</v>
      </c>
      <c r="D11" s="4" t="s">
        <v>20</v>
      </c>
      <c r="E11" s="4" t="s">
        <v>29</v>
      </c>
      <c r="F11" s="4" t="s">
        <v>18</v>
      </c>
      <c r="G11" s="4">
        <v>5</v>
      </c>
      <c r="H11" s="7">
        <f>VLOOKUP(E11,'[1]ANCHOR HEALTH &amp; BEAUTY CARE'!$C$4:$D$243,2,FALSE)</f>
        <v>100</v>
      </c>
      <c r="I11" s="7">
        <v>20</v>
      </c>
      <c r="J11" s="7">
        <f t="shared" si="0"/>
        <v>520</v>
      </c>
    </row>
    <row r="12" spans="1:10">
      <c r="A12" s="20">
        <v>9</v>
      </c>
      <c r="B12" s="4" t="s">
        <v>15</v>
      </c>
      <c r="C12" s="4" t="s">
        <v>38</v>
      </c>
      <c r="D12" s="4" t="s">
        <v>20</v>
      </c>
      <c r="E12" s="4" t="s">
        <v>28</v>
      </c>
      <c r="F12" s="4" t="s">
        <v>16</v>
      </c>
      <c r="G12" s="4">
        <v>2</v>
      </c>
      <c r="H12" s="7">
        <f>VLOOKUP(E12,'[1]ANCHOR HEALTH &amp; BEAUTY CARE'!$C$4:$D$243,2,FALSE)</f>
        <v>37.5</v>
      </c>
      <c r="I12" s="7">
        <v>20</v>
      </c>
      <c r="J12" s="7">
        <f t="shared" si="0"/>
        <v>95</v>
      </c>
    </row>
    <row r="13" spans="1:10">
      <c r="A13" s="20">
        <v>10</v>
      </c>
      <c r="B13" s="4" t="s">
        <v>5</v>
      </c>
      <c r="C13" s="4" t="s">
        <v>32</v>
      </c>
      <c r="D13" s="4" t="s">
        <v>20</v>
      </c>
      <c r="E13" s="4" t="s">
        <v>22</v>
      </c>
      <c r="F13" s="4" t="s">
        <v>6</v>
      </c>
      <c r="G13" s="4">
        <v>2</v>
      </c>
      <c r="H13" s="7">
        <f>VLOOKUP(E13,'[1]ANCHOR HEALTH &amp; BEAUTY CARE'!$C$4:$D$243,2,FALSE)</f>
        <v>40</v>
      </c>
      <c r="I13" s="7">
        <v>20</v>
      </c>
      <c r="J13" s="7">
        <f t="shared" si="0"/>
        <v>100</v>
      </c>
    </row>
    <row r="14" spans="1:10" s="3" customFormat="1">
      <c r="A14" s="10" t="s">
        <v>51</v>
      </c>
      <c r="B14" s="11"/>
      <c r="C14" s="11"/>
      <c r="D14" s="11"/>
      <c r="E14" s="11"/>
      <c r="F14" s="11"/>
      <c r="G14" s="11"/>
      <c r="H14" s="12"/>
      <c r="I14" s="13"/>
      <c r="J14" s="6">
        <f>SUM(J4:J13)</f>
        <v>2085</v>
      </c>
    </row>
    <row r="15" spans="1:10" s="3" customFormat="1" ht="30" customHeight="1">
      <c r="A15" s="14" t="s">
        <v>54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0" s="3" customFormat="1" ht="30" customHeight="1">
      <c r="A16" s="14" t="s">
        <v>19</v>
      </c>
      <c r="B16" s="14"/>
      <c r="C16" s="14"/>
      <c r="D16" s="14"/>
      <c r="E16" s="14"/>
      <c r="F16" s="14"/>
      <c r="G16" s="14"/>
      <c r="H16" s="15"/>
      <c r="I16" s="15"/>
      <c r="J16" s="15"/>
    </row>
    <row r="17" spans="7:7">
      <c r="G17" s="21">
        <f>SUM(G4:G13)</f>
        <v>41</v>
      </c>
    </row>
  </sheetData>
  <sortState ref="B4:J13">
    <sortCondition ref="B4"/>
  </sortState>
  <mergeCells count="7">
    <mergeCell ref="A14:I14"/>
    <mergeCell ref="A15:J15"/>
    <mergeCell ref="A16:J16"/>
    <mergeCell ref="A1:G1"/>
    <mergeCell ref="A2:G2"/>
    <mergeCell ref="H1:J1"/>
    <mergeCell ref="H2:J2"/>
  </mergeCells>
  <pageMargins left="0.49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2024-09-14T14:16:59Z</cp:lastPrinted>
  <dcterms:created xsi:type="dcterms:W3CDTF">2024-09-08T03:56:51Z</dcterms:created>
  <dcterms:modified xsi:type="dcterms:W3CDTF">2024-09-14T14:17:00Z</dcterms:modified>
</cp:coreProperties>
</file>