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1" i="1"/>
  <c r="K5"/>
  <c r="K6"/>
  <c r="K7"/>
  <c r="K8"/>
  <c r="K9"/>
  <c r="K10"/>
  <c r="K4"/>
  <c r="I5" l="1"/>
  <c r="I9"/>
  <c r="I4"/>
</calcChain>
</file>

<file path=xl/sharedStrings.xml><?xml version="1.0" encoding="utf-8"?>
<sst xmlns="http://schemas.openxmlformats.org/spreadsheetml/2006/main" count="52" uniqueCount="42">
  <si>
    <t>INVOICE
PRAGATI LOGISTICS,SAMANTA SAHI KHUNTIA LANE,8984191006
GST No:21AGHPB9356M1Z9</t>
  </si>
  <si>
    <t>10/1/2025</t>
  </si>
  <si>
    <t>1088</t>
  </si>
  <si>
    <t>27/1/2025</t>
  </si>
  <si>
    <t>1144</t>
  </si>
  <si>
    <t>31/1/2025</t>
  </si>
  <si>
    <t>1154</t>
  </si>
  <si>
    <t>Thanking you for your business.
PRAGATI LOGISTICS</t>
  </si>
  <si>
    <t>1064</t>
  </si>
  <si>
    <t>07/1/2025</t>
  </si>
  <si>
    <t>1150</t>
  </si>
  <si>
    <t>30/1/2025</t>
  </si>
  <si>
    <t>1071</t>
  </si>
  <si>
    <t>1072</t>
  </si>
  <si>
    <t>Kindly, verify &amp; confirm within 7 days, else GST will be filed by 20th FEB. 2025. 
GST to be paid by Consignor under Reverse Charge Mechanism(RCM) as per GST.</t>
  </si>
  <si>
    <t>PL/JA/22800</t>
  </si>
  <si>
    <t>PL/JA/22812</t>
  </si>
  <si>
    <t>PL/JA/22768</t>
  </si>
  <si>
    <t>PL/JA/23061</t>
  </si>
  <si>
    <t>PL/JA/24147</t>
  </si>
  <si>
    <t>PL/JA/24710</t>
  </si>
  <si>
    <t>PL/JA/24551</t>
  </si>
  <si>
    <t>ANANDAPUR</t>
  </si>
  <si>
    <t>ITAMATI</t>
  </si>
  <si>
    <t>KEONJHAR</t>
  </si>
  <si>
    <t>RAIRANGPUR</t>
  </si>
  <si>
    <t>JAJPUR ROAD</t>
  </si>
  <si>
    <t>CTC</t>
  </si>
  <si>
    <t>SL</t>
  </si>
  <si>
    <t>DATE</t>
  </si>
  <si>
    <t>LR NO</t>
  </si>
  <si>
    <t>FROM</t>
  </si>
  <si>
    <t>TO</t>
  </si>
  <si>
    <t>INV NO</t>
  </si>
  <si>
    <t>CASE</t>
  </si>
  <si>
    <t>WEIGTH</t>
  </si>
  <si>
    <t xml:space="preserve">GUPTA AGENCIES
Address:BINAYAK NAGAR HOLDING NO-103/B, NAYA BAZAR,BINAYAK NAGAR-753004 ODISHA,9437159400
GST No:21ACQPG9816Q1ZY
</t>
  </si>
  <si>
    <t>LR</t>
  </si>
  <si>
    <t>AMOUNT</t>
  </si>
  <si>
    <t>RATE</t>
  </si>
  <si>
    <t xml:space="preserve">Bill Date:31/01/2025
Bill NO : 33148
Total Amount:4640.00
</t>
  </si>
  <si>
    <t>(RUPEES FOUR THOUSAND SIX HUNDRED FOURTY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</si>
</sst>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76200</xdr:rowOff>
    </xdr:from>
    <xdr:to>
      <xdr:col>7</xdr:col>
      <xdr:colOff>352426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76200"/>
          <a:ext cx="40195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OCTOBER\SHREE%20JAGANNATH%20ENTERPRIS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BALASORE</v>
          </cell>
          <cell r="F4" t="str">
            <v>1524</v>
          </cell>
          <cell r="G4">
            <v>15</v>
          </cell>
          <cell r="H4">
            <v>276</v>
          </cell>
          <cell r="I4">
            <v>1.6</v>
          </cell>
        </row>
        <row r="5">
          <cell r="E5" t="str">
            <v>NAYAGARH</v>
          </cell>
          <cell r="F5" t="str">
            <v>1531</v>
          </cell>
          <cell r="G5">
            <v>5</v>
          </cell>
          <cell r="H5">
            <v>100</v>
          </cell>
          <cell r="I5">
            <v>1.6</v>
          </cell>
        </row>
        <row r="6">
          <cell r="E6" t="str">
            <v>BOLANGIR</v>
          </cell>
          <cell r="F6" t="str">
            <v>1579</v>
          </cell>
          <cell r="G6">
            <v>5</v>
          </cell>
          <cell r="H6">
            <v>100</v>
          </cell>
          <cell r="I6">
            <v>2.6</v>
          </cell>
        </row>
        <row r="7">
          <cell r="E7" t="str">
            <v>TITILAGARH</v>
          </cell>
          <cell r="F7" t="str">
            <v>1577</v>
          </cell>
          <cell r="G7">
            <v>18</v>
          </cell>
          <cell r="H7">
            <v>348</v>
          </cell>
          <cell r="I7">
            <v>3</v>
          </cell>
        </row>
        <row r="8">
          <cell r="E8" t="str">
            <v>ANANDAPUR</v>
          </cell>
          <cell r="F8" t="str">
            <v>1578</v>
          </cell>
          <cell r="G8">
            <v>25</v>
          </cell>
          <cell r="H8">
            <v>500</v>
          </cell>
          <cell r="I8">
            <v>1.6</v>
          </cell>
        </row>
        <row r="9">
          <cell r="E9" t="str">
            <v>BHUBANESWAR</v>
          </cell>
          <cell r="F9" t="str">
            <v>1581</v>
          </cell>
          <cell r="G9">
            <v>8</v>
          </cell>
          <cell r="H9">
            <v>140</v>
          </cell>
          <cell r="I9">
            <v>1.6</v>
          </cell>
        </row>
        <row r="10">
          <cell r="E10" t="str">
            <v>DHENKANAL</v>
          </cell>
          <cell r="F10" t="str">
            <v>1586</v>
          </cell>
          <cell r="G10">
            <v>10</v>
          </cell>
          <cell r="H10">
            <v>200</v>
          </cell>
          <cell r="I10">
            <v>1.6</v>
          </cell>
        </row>
        <row r="11">
          <cell r="E11" t="str">
            <v>ANGUL</v>
          </cell>
          <cell r="F11" t="str">
            <v>1621</v>
          </cell>
          <cell r="G11">
            <v>2</v>
          </cell>
          <cell r="H11">
            <v>40</v>
          </cell>
          <cell r="I11">
            <v>1.6</v>
          </cell>
        </row>
        <row r="12">
          <cell r="E12" t="str">
            <v>JODA</v>
          </cell>
          <cell r="F12" t="str">
            <v>1653</v>
          </cell>
          <cell r="G12">
            <v>10</v>
          </cell>
          <cell r="H12">
            <v>200</v>
          </cell>
          <cell r="I12">
            <v>2.1</v>
          </cell>
        </row>
        <row r="13">
          <cell r="E13" t="str">
            <v>NAYAGARH</v>
          </cell>
          <cell r="F13" t="str">
            <v>1703</v>
          </cell>
          <cell r="G13">
            <v>24</v>
          </cell>
          <cell r="H13">
            <v>480</v>
          </cell>
          <cell r="I13">
            <v>1.6</v>
          </cell>
        </row>
        <row r="14">
          <cell r="E14" t="str">
            <v>JHUMPURA</v>
          </cell>
          <cell r="F14" t="str">
            <v>1668</v>
          </cell>
          <cell r="G14">
            <v>30</v>
          </cell>
          <cell r="H14">
            <v>600</v>
          </cell>
          <cell r="I14">
            <v>1.6</v>
          </cell>
        </row>
        <row r="15">
          <cell r="E15" t="str">
            <v>KARANJIA</v>
          </cell>
          <cell r="F15" t="str">
            <v>1722</v>
          </cell>
          <cell r="G15">
            <v>29</v>
          </cell>
          <cell r="H15">
            <v>700</v>
          </cell>
          <cell r="I15">
            <v>1.85</v>
          </cell>
        </row>
        <row r="16">
          <cell r="E16" t="str">
            <v>ITAMATI</v>
          </cell>
          <cell r="F16" t="str">
            <v>1732</v>
          </cell>
          <cell r="G16">
            <v>10</v>
          </cell>
          <cell r="H16">
            <v>200</v>
          </cell>
          <cell r="I16">
            <v>1.6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Q7" sqref="Q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42578125" style="2" customWidth="1"/>
    <col min="10" max="10" width="6.7109375" style="2" customWidth="1"/>
    <col min="11" max="11" width="10.28515625" style="2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2"/>
      <c r="H1" s="12"/>
      <c r="I1" s="15" t="s">
        <v>0</v>
      </c>
      <c r="J1" s="15"/>
      <c r="K1" s="15"/>
    </row>
    <row r="2" spans="1:11" ht="69.75" customHeight="1">
      <c r="A2" s="11" t="s">
        <v>36</v>
      </c>
      <c r="B2" s="12"/>
      <c r="C2" s="12"/>
      <c r="D2" s="12"/>
      <c r="E2" s="12"/>
      <c r="F2" s="12"/>
      <c r="G2" s="12"/>
      <c r="H2" s="12"/>
      <c r="I2" s="13" t="s">
        <v>40</v>
      </c>
      <c r="J2" s="13"/>
      <c r="K2" s="13"/>
    </row>
    <row r="3" spans="1:11" s="3" customForma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34</v>
      </c>
      <c r="H3" s="5" t="s">
        <v>35</v>
      </c>
      <c r="I3" s="14" t="s">
        <v>39</v>
      </c>
      <c r="J3" s="14" t="s">
        <v>37</v>
      </c>
      <c r="K3" s="14" t="s">
        <v>38</v>
      </c>
    </row>
    <row r="4" spans="1:11">
      <c r="A4" s="4">
        <v>1</v>
      </c>
      <c r="B4" s="4" t="s">
        <v>9</v>
      </c>
      <c r="C4" s="4" t="s">
        <v>15</v>
      </c>
      <c r="D4" s="10" t="s">
        <v>27</v>
      </c>
      <c r="E4" s="4" t="s">
        <v>22</v>
      </c>
      <c r="F4" s="4" t="s">
        <v>13</v>
      </c>
      <c r="G4" s="4">
        <v>5</v>
      </c>
      <c r="H4" s="4">
        <v>100</v>
      </c>
      <c r="I4" s="6">
        <f>VLOOKUP(E4,[1]Invoice!$E$4:$I$16,5,FALSE)</f>
        <v>1.6</v>
      </c>
      <c r="J4" s="6">
        <v>30</v>
      </c>
      <c r="K4" s="6">
        <f>H4*I4+J4</f>
        <v>190</v>
      </c>
    </row>
    <row r="5" spans="1:11">
      <c r="A5" s="4">
        <v>2</v>
      </c>
      <c r="B5" s="4" t="s">
        <v>9</v>
      </c>
      <c r="C5" s="4" t="s">
        <v>16</v>
      </c>
      <c r="D5" s="10" t="s">
        <v>27</v>
      </c>
      <c r="E5" s="4" t="s">
        <v>23</v>
      </c>
      <c r="F5" s="4" t="s">
        <v>12</v>
      </c>
      <c r="G5" s="4">
        <v>50</v>
      </c>
      <c r="H5" s="4">
        <v>1250</v>
      </c>
      <c r="I5" s="6">
        <f>VLOOKUP(E5,[1]Invoice!$E$4:$I$16,5,FALSE)</f>
        <v>1.6</v>
      </c>
      <c r="J5" s="6">
        <v>30</v>
      </c>
      <c r="K5" s="6">
        <f t="shared" ref="K5:K10" si="0">H5*I5+J5</f>
        <v>2030</v>
      </c>
    </row>
    <row r="6" spans="1:11">
      <c r="A6" s="4">
        <v>3</v>
      </c>
      <c r="B6" s="4" t="s">
        <v>9</v>
      </c>
      <c r="C6" s="4" t="s">
        <v>17</v>
      </c>
      <c r="D6" s="10" t="s">
        <v>27</v>
      </c>
      <c r="E6" s="4" t="s">
        <v>24</v>
      </c>
      <c r="F6" s="4" t="s">
        <v>8</v>
      </c>
      <c r="G6" s="4">
        <v>10</v>
      </c>
      <c r="H6" s="4">
        <v>200</v>
      </c>
      <c r="I6" s="6">
        <v>1.6</v>
      </c>
      <c r="J6" s="6">
        <v>30</v>
      </c>
      <c r="K6" s="6">
        <f t="shared" si="0"/>
        <v>350</v>
      </c>
    </row>
    <row r="7" spans="1:11">
      <c r="A7" s="4">
        <v>4</v>
      </c>
      <c r="B7" s="4" t="s">
        <v>1</v>
      </c>
      <c r="C7" s="4" t="s">
        <v>18</v>
      </c>
      <c r="D7" s="10" t="s">
        <v>27</v>
      </c>
      <c r="E7" s="4" t="s">
        <v>25</v>
      </c>
      <c r="F7" s="4" t="s">
        <v>2</v>
      </c>
      <c r="G7" s="4">
        <v>20</v>
      </c>
      <c r="H7" s="4">
        <v>400</v>
      </c>
      <c r="I7" s="6">
        <v>2.1</v>
      </c>
      <c r="J7" s="6">
        <v>30</v>
      </c>
      <c r="K7" s="6">
        <f t="shared" si="0"/>
        <v>870</v>
      </c>
    </row>
    <row r="8" spans="1:11">
      <c r="A8" s="4">
        <v>5</v>
      </c>
      <c r="B8" s="4" t="s">
        <v>3</v>
      </c>
      <c r="C8" s="4" t="s">
        <v>19</v>
      </c>
      <c r="D8" s="10" t="s">
        <v>27</v>
      </c>
      <c r="E8" s="4" t="s">
        <v>26</v>
      </c>
      <c r="F8" s="4" t="s">
        <v>4</v>
      </c>
      <c r="G8" s="4">
        <v>15</v>
      </c>
      <c r="H8" s="4">
        <v>200</v>
      </c>
      <c r="I8" s="6">
        <v>1.6</v>
      </c>
      <c r="J8" s="6">
        <v>30</v>
      </c>
      <c r="K8" s="6">
        <f t="shared" si="0"/>
        <v>350</v>
      </c>
    </row>
    <row r="9" spans="1:11">
      <c r="A9" s="4">
        <v>6</v>
      </c>
      <c r="B9" s="4" t="s">
        <v>11</v>
      </c>
      <c r="C9" s="4" t="s">
        <v>20</v>
      </c>
      <c r="D9" s="10" t="s">
        <v>27</v>
      </c>
      <c r="E9" s="4" t="s">
        <v>22</v>
      </c>
      <c r="F9" s="4" t="s">
        <v>10</v>
      </c>
      <c r="G9" s="4">
        <v>5</v>
      </c>
      <c r="H9" s="4">
        <v>100</v>
      </c>
      <c r="I9" s="6">
        <f>VLOOKUP(E9,[1]Invoice!$E$4:$I$16,5,FALSE)</f>
        <v>1.6</v>
      </c>
      <c r="J9" s="6">
        <v>30</v>
      </c>
      <c r="K9" s="6">
        <f t="shared" si="0"/>
        <v>190</v>
      </c>
    </row>
    <row r="10" spans="1:11">
      <c r="A10" s="4">
        <v>7</v>
      </c>
      <c r="B10" s="4" t="s">
        <v>5</v>
      </c>
      <c r="C10" s="4" t="s">
        <v>21</v>
      </c>
      <c r="D10" s="10" t="s">
        <v>27</v>
      </c>
      <c r="E10" s="4" t="s">
        <v>25</v>
      </c>
      <c r="F10" s="4" t="s">
        <v>6</v>
      </c>
      <c r="G10" s="4">
        <v>15</v>
      </c>
      <c r="H10" s="4">
        <v>300</v>
      </c>
      <c r="I10" s="6">
        <v>2.1</v>
      </c>
      <c r="J10" s="6">
        <v>30</v>
      </c>
      <c r="K10" s="6">
        <f t="shared" si="0"/>
        <v>660</v>
      </c>
    </row>
    <row r="11" spans="1:11" s="3" customFormat="1">
      <c r="A11" s="16" t="s">
        <v>41</v>
      </c>
      <c r="B11" s="17"/>
      <c r="C11" s="17"/>
      <c r="D11" s="17"/>
      <c r="E11" s="17"/>
      <c r="F11" s="17"/>
      <c r="G11" s="17"/>
      <c r="H11" s="17"/>
      <c r="I11" s="18"/>
      <c r="J11" s="19"/>
      <c r="K11" s="7">
        <f>SUM(K4:K10)</f>
        <v>4640</v>
      </c>
    </row>
    <row r="12" spans="1:11" s="3" customFormat="1" ht="30" customHeight="1">
      <c r="A12" s="8" t="s">
        <v>14</v>
      </c>
      <c r="B12" s="8"/>
      <c r="C12" s="8"/>
      <c r="D12" s="8"/>
      <c r="E12" s="8"/>
      <c r="F12" s="8"/>
      <c r="G12" s="8"/>
      <c r="H12" s="8"/>
      <c r="I12" s="9"/>
      <c r="J12" s="9"/>
      <c r="K12" s="9"/>
    </row>
    <row r="13" spans="1:11" s="3" customFormat="1" ht="30" customHeight="1">
      <c r="A13" s="8" t="s">
        <v>7</v>
      </c>
      <c r="B13" s="8"/>
      <c r="C13" s="8"/>
      <c r="D13" s="8"/>
      <c r="E13" s="8"/>
      <c r="F13" s="8"/>
      <c r="G13" s="8"/>
      <c r="H13" s="8"/>
      <c r="I13" s="9"/>
      <c r="J13" s="9"/>
      <c r="K13" s="9"/>
    </row>
  </sheetData>
  <sortState ref="B4:H10">
    <sortCondition ref="B4:B10"/>
  </sortState>
  <mergeCells count="7">
    <mergeCell ref="A11:J11"/>
    <mergeCell ref="A12:K12"/>
    <mergeCell ref="A13:K13"/>
    <mergeCell ref="A1:H1"/>
    <mergeCell ref="A2:H2"/>
    <mergeCell ref="I1:K1"/>
    <mergeCell ref="I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2025-02-05T08:34:28Z</dcterms:created>
  <dcterms:modified xsi:type="dcterms:W3CDTF">2025-02-05T08:34:29Z</dcterms:modified>
</cp:coreProperties>
</file>