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A5ECF729-53FD-450F-B514-3C81C9B9B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L28" i="1" s="1"/>
  <c r="I29" i="1"/>
  <c r="I30" i="1"/>
  <c r="I31" i="1"/>
  <c r="I32" i="1"/>
  <c r="I33" i="1"/>
  <c r="I34" i="1"/>
  <c r="I35" i="1"/>
  <c r="I36" i="1"/>
  <c r="I37" i="1"/>
  <c r="I38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38" i="1"/>
  <c r="L38" i="1" s="1"/>
  <c r="H4" i="1"/>
  <c r="L4" i="1" s="1"/>
  <c r="L39" i="1" s="1"/>
</calcChain>
</file>

<file path=xl/sharedStrings.xml><?xml version="1.0" encoding="utf-8"?>
<sst xmlns="http://schemas.openxmlformats.org/spreadsheetml/2006/main" count="193" uniqueCount="123">
  <si>
    <t>INVOICE
PRAGATI LOGISTICS,SAMANTA SAHI KHUNTIA LANE,8984191006
GST No:21AGHPB9356M1Z9</t>
  </si>
  <si>
    <t>03/8/2024</t>
  </si>
  <si>
    <t>243</t>
  </si>
  <si>
    <t>24/8/2024</t>
  </si>
  <si>
    <t>255</t>
  </si>
  <si>
    <t>26/8/2024</t>
  </si>
  <si>
    <t>262</t>
  </si>
  <si>
    <t>32</t>
  </si>
  <si>
    <t>261</t>
  </si>
  <si>
    <t>33</t>
  </si>
  <si>
    <t>263</t>
  </si>
  <si>
    <t>260</t>
  </si>
  <si>
    <t>30/8/2024</t>
  </si>
  <si>
    <t>269</t>
  </si>
  <si>
    <t>268</t>
  </si>
  <si>
    <t>31/8/2024</t>
  </si>
  <si>
    <t>273</t>
  </si>
  <si>
    <t>271</t>
  </si>
  <si>
    <t>272</t>
  </si>
  <si>
    <t>275</t>
  </si>
  <si>
    <t>35</t>
  </si>
  <si>
    <t>267</t>
  </si>
  <si>
    <t>265</t>
  </si>
  <si>
    <t>256</t>
  </si>
  <si>
    <t>31</t>
  </si>
  <si>
    <t>244</t>
  </si>
  <si>
    <t>241</t>
  </si>
  <si>
    <t>242</t>
  </si>
  <si>
    <t>245</t>
  </si>
  <si>
    <t>05/8/2024</t>
  </si>
  <si>
    <t>247</t>
  </si>
  <si>
    <t>19/8/2024</t>
  </si>
  <si>
    <t>251</t>
  </si>
  <si>
    <t>257</t>
  </si>
  <si>
    <t>253</t>
  </si>
  <si>
    <t>249</t>
  </si>
  <si>
    <t>250</t>
  </si>
  <si>
    <t>252</t>
  </si>
  <si>
    <t>30</t>
  </si>
  <si>
    <t>259</t>
  </si>
  <si>
    <t>258</t>
  </si>
  <si>
    <t>248</t>
  </si>
  <si>
    <t>266</t>
  </si>
  <si>
    <t>Thanking you for your business.
PRAGATI LOGISTICS</t>
  </si>
  <si>
    <t>PL/JA/10108</t>
  </si>
  <si>
    <t>PL/JA/11883</t>
  </si>
  <si>
    <t>PL/JA/11924</t>
  </si>
  <si>
    <t>PL/JA/11965</t>
  </si>
  <si>
    <t>PL/JA/11973</t>
  </si>
  <si>
    <t>PL/JA/11958</t>
  </si>
  <si>
    <t>PL/JA/11964</t>
  </si>
  <si>
    <t>PL/JA/11882</t>
  </si>
  <si>
    <t>PL/JA/12393</t>
  </si>
  <si>
    <t>PL/JA/12394</t>
  </si>
  <si>
    <t>PL/JA/12555</t>
  </si>
  <si>
    <t>PL/JA/12572</t>
  </si>
  <si>
    <t>PL/JA/12574</t>
  </si>
  <si>
    <t>PL/JA/12670</t>
  </si>
  <si>
    <t>PL/JA/12664</t>
  </si>
  <si>
    <t>PL/JA/12389</t>
  </si>
  <si>
    <t>PL/JA/12683</t>
  </si>
  <si>
    <t>PL/JA/11881</t>
  </si>
  <si>
    <t>PL/JA/11873</t>
  </si>
  <si>
    <t>PL/JA/10110</t>
  </si>
  <si>
    <t>PL/JA/10109</t>
  </si>
  <si>
    <t>PL/JA/10091</t>
  </si>
  <si>
    <t>PL/JA/10093</t>
  </si>
  <si>
    <t>PL/JA/10294</t>
  </si>
  <si>
    <t>PL/JA/11252</t>
  </si>
  <si>
    <t>PL/JA/11879</t>
  </si>
  <si>
    <t>PL/JA/11255</t>
  </si>
  <si>
    <t>PL/JA/11258</t>
  </si>
  <si>
    <t>PL/JA/11260</t>
  </si>
  <si>
    <t>PL/JA/11319</t>
  </si>
  <si>
    <t>PL/JA/11318</t>
  </si>
  <si>
    <t>PL/JA/11868</t>
  </si>
  <si>
    <t>PL/JA/11871</t>
  </si>
  <si>
    <t>PL/JA/11257</t>
  </si>
  <si>
    <t>PL/JA/12684</t>
  </si>
  <si>
    <t>BHUBANESWAR</t>
  </si>
  <si>
    <t>BERHAMPUR</t>
  </si>
  <si>
    <t>BANKI</t>
  </si>
  <si>
    <t>BHANJANAGAR</t>
  </si>
  <si>
    <t>KANIHA</t>
  </si>
  <si>
    <t>NISCHINTAKOILI</t>
  </si>
  <si>
    <t>DHENKANAL</t>
  </si>
  <si>
    <t>SUNDERGARH</t>
  </si>
  <si>
    <t>BANDHABAHAL</t>
  </si>
  <si>
    <t>J K PUR</t>
  </si>
  <si>
    <t>JUNAGARH</t>
  </si>
  <si>
    <t>BHAWANIPATNA</t>
  </si>
  <si>
    <t>SAMBALPUR</t>
  </si>
  <si>
    <t>BOLANGIR</t>
  </si>
  <si>
    <t>BARGARH</t>
  </si>
  <si>
    <t>ROURKELA</t>
  </si>
  <si>
    <t>CHANDOL</t>
  </si>
  <si>
    <t>BALIA STORE</t>
  </si>
  <si>
    <t>KHURDA</t>
  </si>
  <si>
    <t>JAJPUR ROAD</t>
  </si>
  <si>
    <t>KANTABANJI</t>
  </si>
  <si>
    <t>BOUDH</t>
  </si>
  <si>
    <t>RAYAGADA</t>
  </si>
  <si>
    <t>CHHATRAPUR</t>
  </si>
  <si>
    <t>SONEPUR</t>
  </si>
  <si>
    <t>JASIPUR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</si>
  <si>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</si>
  <si>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</si>
  <si>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</si>
  <si>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</si>
  <si>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</si>
  <si>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</si>
  <si>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</si>
  <si>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</si>
  <si>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</si>
  <si>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</si>
  <si>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KUJANGA</t>
  </si>
  <si>
    <t xml:space="preserve">RAVI PANKHA  INDIA PVT LTD
Address: Plot No. 739/8762, Khata No. 663/20  Sikharpur, Nadikula Sahi      PO- Naya Bazar, P.S. Chauliaganj,9437383620
GST No:21AAECR5944D1ZO
</t>
  </si>
  <si>
    <t>Kindly, verify &amp; confirm within 7 days, else GST will be filed by 20th SEPT, 2024. 
GST to be paid by Consignor under Reverse Charge Mechanism(RCM) as per GST.</t>
  </si>
  <si>
    <t>HML</t>
  </si>
  <si>
    <t>DD.CH.</t>
  </si>
  <si>
    <t>LR CH.</t>
  </si>
  <si>
    <t>(RUPEES EIGHTEEN THOUSAND FOUR HUNDRED FORTY FOUR ONLY)</t>
  </si>
  <si>
    <t xml:space="preserve">Bill Date:31/08/2024
Bill NO : 18382
Total Amount:18444.00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</si>
</sst>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76201</xdr:rowOff>
    </xdr:from>
    <xdr:to>
      <xdr:col>7</xdr:col>
      <xdr:colOff>352424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76201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30" workbookViewId="0">
      <selection activeCell="R56" sqref="R5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3"/>
    </row>
    <row r="2" spans="1:12" ht="81" customHeight="1">
      <c r="A2" s="24" t="s">
        <v>116</v>
      </c>
      <c r="B2" s="12"/>
      <c r="C2" s="12"/>
      <c r="D2" s="12"/>
      <c r="E2" s="12"/>
      <c r="F2" s="12"/>
      <c r="G2" s="12"/>
      <c r="H2" s="13"/>
      <c r="I2" s="14" t="s">
        <v>122</v>
      </c>
      <c r="J2" s="14"/>
      <c r="K2" s="14"/>
      <c r="L2" s="25"/>
    </row>
    <row r="3" spans="1:12" s="17" customFormat="1">
      <c r="A3" s="26" t="s">
        <v>106</v>
      </c>
      <c r="B3" s="15" t="s">
        <v>107</v>
      </c>
      <c r="C3" s="15" t="s">
        <v>108</v>
      </c>
      <c r="D3" s="15" t="s">
        <v>109</v>
      </c>
      <c r="E3" s="15" t="s">
        <v>110</v>
      </c>
      <c r="F3" s="15" t="s">
        <v>111</v>
      </c>
      <c r="G3" s="15" t="s">
        <v>112</v>
      </c>
      <c r="H3" s="16" t="s">
        <v>113</v>
      </c>
      <c r="I3" s="16" t="s">
        <v>118</v>
      </c>
      <c r="J3" s="16" t="s">
        <v>119</v>
      </c>
      <c r="K3" s="16" t="s">
        <v>120</v>
      </c>
      <c r="L3" s="27" t="s">
        <v>114</v>
      </c>
    </row>
    <row r="4" spans="1:12">
      <c r="A4" s="28">
        <v>1</v>
      </c>
      <c r="B4" s="4" t="s">
        <v>1</v>
      </c>
      <c r="C4" s="4" t="s">
        <v>44</v>
      </c>
      <c r="D4" s="6" t="s">
        <v>105</v>
      </c>
      <c r="E4" s="4" t="s">
        <v>79</v>
      </c>
      <c r="F4" s="4" t="s">
        <v>2</v>
      </c>
      <c r="G4" s="4">
        <v>4</v>
      </c>
      <c r="H4" s="5">
        <f>VLOOKUP(E4,'[1]RAVI MARKETING'!$C$3:$D$93,2,FALSE)</f>
        <v>62</v>
      </c>
      <c r="I4" s="5">
        <f>G4*1</f>
        <v>4</v>
      </c>
      <c r="J4" s="5">
        <f>G4*8</f>
        <v>32</v>
      </c>
      <c r="K4" s="5">
        <v>25</v>
      </c>
      <c r="L4" s="29">
        <f>G4*H4+I4+J4+K4</f>
        <v>309</v>
      </c>
    </row>
    <row r="5" spans="1:12">
      <c r="A5" s="28">
        <v>2</v>
      </c>
      <c r="B5" s="4" t="s">
        <v>1</v>
      </c>
      <c r="C5" s="4" t="s">
        <v>63</v>
      </c>
      <c r="D5" s="6" t="s">
        <v>105</v>
      </c>
      <c r="E5" s="4" t="s">
        <v>97</v>
      </c>
      <c r="F5" s="4" t="s">
        <v>25</v>
      </c>
      <c r="G5" s="4">
        <v>6</v>
      </c>
      <c r="H5" s="5">
        <f>VLOOKUP(E5,'[1]RAVI MARKETING'!$C$3:$D$93,2,FALSE)</f>
        <v>62</v>
      </c>
      <c r="I5" s="5">
        <f t="shared" ref="I5:I38" si="0">G5*1</f>
        <v>6</v>
      </c>
      <c r="J5" s="5">
        <f t="shared" ref="J5:J38" si="1">G5*8</f>
        <v>48</v>
      </c>
      <c r="K5" s="5">
        <v>25</v>
      </c>
      <c r="L5" s="29">
        <f t="shared" ref="L5:L38" si="2">G5*H5+I5+J5+K5</f>
        <v>451</v>
      </c>
    </row>
    <row r="6" spans="1:12">
      <c r="A6" s="28">
        <v>3</v>
      </c>
      <c r="B6" s="4" t="s">
        <v>1</v>
      </c>
      <c r="C6" s="4" t="s">
        <v>64</v>
      </c>
      <c r="D6" s="6" t="s">
        <v>105</v>
      </c>
      <c r="E6" s="4" t="s">
        <v>98</v>
      </c>
      <c r="F6" s="4" t="s">
        <v>26</v>
      </c>
      <c r="G6" s="4">
        <v>6</v>
      </c>
      <c r="H6" s="5">
        <f>VLOOKUP(E6,'[1]RAVI MARKETING'!$C$3:$D$93,2,FALSE)</f>
        <v>62</v>
      </c>
      <c r="I6" s="5">
        <f t="shared" si="0"/>
        <v>6</v>
      </c>
      <c r="J6" s="5">
        <f t="shared" si="1"/>
        <v>48</v>
      </c>
      <c r="K6" s="5">
        <v>25</v>
      </c>
      <c r="L6" s="29">
        <f t="shared" si="2"/>
        <v>451</v>
      </c>
    </row>
    <row r="7" spans="1:12">
      <c r="A7" s="28">
        <v>4</v>
      </c>
      <c r="B7" s="4" t="s">
        <v>1</v>
      </c>
      <c r="C7" s="4" t="s">
        <v>65</v>
      </c>
      <c r="D7" s="6" t="s">
        <v>105</v>
      </c>
      <c r="E7" s="4" t="s">
        <v>90</v>
      </c>
      <c r="F7" s="4" t="s">
        <v>27</v>
      </c>
      <c r="G7" s="4">
        <v>6</v>
      </c>
      <c r="H7" s="5">
        <f>VLOOKUP(E7,'[1]RAVI MARKETING'!$C$3:$D$93,2,FALSE)</f>
        <v>101</v>
      </c>
      <c r="I7" s="5">
        <f t="shared" si="0"/>
        <v>6</v>
      </c>
      <c r="J7" s="5">
        <f t="shared" si="1"/>
        <v>48</v>
      </c>
      <c r="K7" s="5">
        <v>25</v>
      </c>
      <c r="L7" s="29">
        <f t="shared" si="2"/>
        <v>685</v>
      </c>
    </row>
    <row r="8" spans="1:12">
      <c r="A8" s="28">
        <v>5</v>
      </c>
      <c r="B8" s="4" t="s">
        <v>1</v>
      </c>
      <c r="C8" s="4" t="s">
        <v>66</v>
      </c>
      <c r="D8" s="6" t="s">
        <v>105</v>
      </c>
      <c r="E8" s="4" t="s">
        <v>99</v>
      </c>
      <c r="F8" s="4" t="s">
        <v>28</v>
      </c>
      <c r="G8" s="4">
        <v>3</v>
      </c>
      <c r="H8" s="5">
        <f>VLOOKUP(E8,'[1]RAVI MARKETING'!$C$3:$D$93,2,FALSE)</f>
        <v>101</v>
      </c>
      <c r="I8" s="5">
        <f t="shared" si="0"/>
        <v>3</v>
      </c>
      <c r="J8" s="5">
        <f t="shared" si="1"/>
        <v>24</v>
      </c>
      <c r="K8" s="5">
        <v>25</v>
      </c>
      <c r="L8" s="29">
        <f t="shared" si="2"/>
        <v>355</v>
      </c>
    </row>
    <row r="9" spans="1:12">
      <c r="A9" s="28">
        <v>6</v>
      </c>
      <c r="B9" s="4" t="s">
        <v>29</v>
      </c>
      <c r="C9" s="4" t="s">
        <v>67</v>
      </c>
      <c r="D9" s="6" t="s">
        <v>105</v>
      </c>
      <c r="E9" s="4" t="s">
        <v>91</v>
      </c>
      <c r="F9" s="4" t="s">
        <v>30</v>
      </c>
      <c r="G9" s="4">
        <v>3</v>
      </c>
      <c r="H9" s="5">
        <f>VLOOKUP(E9,'[1]RAVI MARKETING'!$C$3:$D$93,2,FALSE)</f>
        <v>76</v>
      </c>
      <c r="I9" s="5">
        <f t="shared" si="0"/>
        <v>3</v>
      </c>
      <c r="J9" s="5">
        <f t="shared" si="1"/>
        <v>24</v>
      </c>
      <c r="K9" s="5">
        <v>25</v>
      </c>
      <c r="L9" s="29">
        <f t="shared" si="2"/>
        <v>280</v>
      </c>
    </row>
    <row r="10" spans="1:12">
      <c r="A10" s="28">
        <v>7</v>
      </c>
      <c r="B10" s="4" t="s">
        <v>31</v>
      </c>
      <c r="C10" s="4" t="s">
        <v>68</v>
      </c>
      <c r="D10" s="6" t="s">
        <v>105</v>
      </c>
      <c r="E10" s="4" t="s">
        <v>95</v>
      </c>
      <c r="F10" s="4" t="s">
        <v>32</v>
      </c>
      <c r="G10" s="4">
        <v>2</v>
      </c>
      <c r="H10" s="5">
        <f>VLOOKUP(E10,'[1]RAVI MARKETING'!$C$3:$D$93,2,FALSE)</f>
        <v>62</v>
      </c>
      <c r="I10" s="5">
        <f t="shared" si="0"/>
        <v>2</v>
      </c>
      <c r="J10" s="5">
        <f t="shared" si="1"/>
        <v>16</v>
      </c>
      <c r="K10" s="5">
        <v>25</v>
      </c>
      <c r="L10" s="29">
        <f t="shared" si="2"/>
        <v>167</v>
      </c>
    </row>
    <row r="11" spans="1:12">
      <c r="A11" s="28">
        <v>8</v>
      </c>
      <c r="B11" s="4" t="s">
        <v>31</v>
      </c>
      <c r="C11" s="4" t="s">
        <v>70</v>
      </c>
      <c r="D11" s="6" t="s">
        <v>105</v>
      </c>
      <c r="E11" s="4" t="s">
        <v>86</v>
      </c>
      <c r="F11" s="4" t="s">
        <v>34</v>
      </c>
      <c r="G11" s="4">
        <v>2</v>
      </c>
      <c r="H11" s="5">
        <f>VLOOKUP(E11,'[1]RAVI MARKETING'!$C$3:$D$93,2,FALSE)</f>
        <v>81</v>
      </c>
      <c r="I11" s="5">
        <f t="shared" si="0"/>
        <v>2</v>
      </c>
      <c r="J11" s="5">
        <f t="shared" si="1"/>
        <v>16</v>
      </c>
      <c r="K11" s="5">
        <v>25</v>
      </c>
      <c r="L11" s="29">
        <f t="shared" si="2"/>
        <v>205</v>
      </c>
    </row>
    <row r="12" spans="1:12">
      <c r="A12" s="28">
        <v>9</v>
      </c>
      <c r="B12" s="4" t="s">
        <v>31</v>
      </c>
      <c r="C12" s="4" t="s">
        <v>71</v>
      </c>
      <c r="D12" s="6" t="s">
        <v>105</v>
      </c>
      <c r="E12" s="4" t="s">
        <v>101</v>
      </c>
      <c r="F12" s="4" t="s">
        <v>35</v>
      </c>
      <c r="G12" s="4">
        <v>3</v>
      </c>
      <c r="H12" s="5">
        <f>VLOOKUP(E12,'[1]RAVI MARKETING'!$C$3:$D$93,2,FALSE)</f>
        <v>85</v>
      </c>
      <c r="I12" s="5">
        <f t="shared" si="0"/>
        <v>3</v>
      </c>
      <c r="J12" s="5">
        <f t="shared" si="1"/>
        <v>24</v>
      </c>
      <c r="K12" s="5">
        <v>25</v>
      </c>
      <c r="L12" s="29">
        <f t="shared" si="2"/>
        <v>307</v>
      </c>
    </row>
    <row r="13" spans="1:12">
      <c r="A13" s="28">
        <v>10</v>
      </c>
      <c r="B13" s="4" t="s">
        <v>31</v>
      </c>
      <c r="C13" s="4" t="s">
        <v>72</v>
      </c>
      <c r="D13" s="6" t="s">
        <v>105</v>
      </c>
      <c r="E13" s="4" t="s">
        <v>91</v>
      </c>
      <c r="F13" s="4" t="s">
        <v>36</v>
      </c>
      <c r="G13" s="4">
        <v>8</v>
      </c>
      <c r="H13" s="5">
        <f>VLOOKUP(E13,'[1]RAVI MARKETING'!$C$3:$D$93,2,FALSE)</f>
        <v>76</v>
      </c>
      <c r="I13" s="5">
        <f t="shared" si="0"/>
        <v>8</v>
      </c>
      <c r="J13" s="5">
        <f t="shared" si="1"/>
        <v>64</v>
      </c>
      <c r="K13" s="5">
        <v>25</v>
      </c>
      <c r="L13" s="29">
        <f t="shared" si="2"/>
        <v>705</v>
      </c>
    </row>
    <row r="14" spans="1:12">
      <c r="A14" s="28">
        <v>11</v>
      </c>
      <c r="B14" s="4" t="s">
        <v>31</v>
      </c>
      <c r="C14" s="4" t="s">
        <v>73</v>
      </c>
      <c r="D14" s="6" t="s">
        <v>105</v>
      </c>
      <c r="E14" s="4" t="s">
        <v>102</v>
      </c>
      <c r="F14" s="4" t="s">
        <v>37</v>
      </c>
      <c r="G14" s="4">
        <v>7</v>
      </c>
      <c r="H14" s="5">
        <f>VLOOKUP(E14,'[1]RAVI MARKETING'!$C$3:$D$93,2,FALSE)</f>
        <v>76</v>
      </c>
      <c r="I14" s="5">
        <f t="shared" si="0"/>
        <v>7</v>
      </c>
      <c r="J14" s="5">
        <f t="shared" si="1"/>
        <v>56</v>
      </c>
      <c r="K14" s="5">
        <v>25</v>
      </c>
      <c r="L14" s="29">
        <f t="shared" si="2"/>
        <v>620</v>
      </c>
    </row>
    <row r="15" spans="1:12">
      <c r="A15" s="28">
        <v>12</v>
      </c>
      <c r="B15" s="4" t="s">
        <v>31</v>
      </c>
      <c r="C15" s="4" t="s">
        <v>74</v>
      </c>
      <c r="D15" s="6" t="s">
        <v>105</v>
      </c>
      <c r="E15" s="4" t="s">
        <v>103</v>
      </c>
      <c r="F15" s="4" t="s">
        <v>38</v>
      </c>
      <c r="G15" s="4">
        <v>1</v>
      </c>
      <c r="H15" s="5">
        <f>VLOOKUP(E15,'[1]RAVI MARKETING'!$C$3:$D$93,2,FALSE)</f>
        <v>106</v>
      </c>
      <c r="I15" s="5">
        <f t="shared" si="0"/>
        <v>1</v>
      </c>
      <c r="J15" s="5">
        <f t="shared" si="1"/>
        <v>8</v>
      </c>
      <c r="K15" s="5">
        <v>25</v>
      </c>
      <c r="L15" s="29">
        <f t="shared" si="2"/>
        <v>140</v>
      </c>
    </row>
    <row r="16" spans="1:12">
      <c r="A16" s="28">
        <v>13</v>
      </c>
      <c r="B16" s="4" t="s">
        <v>31</v>
      </c>
      <c r="C16" s="4" t="s">
        <v>77</v>
      </c>
      <c r="D16" s="6" t="s">
        <v>105</v>
      </c>
      <c r="E16" s="4" t="s">
        <v>94</v>
      </c>
      <c r="F16" s="4" t="s">
        <v>41</v>
      </c>
      <c r="G16" s="4">
        <v>7</v>
      </c>
      <c r="H16" s="5">
        <f>VLOOKUP(E16,'[1]RAVI MARKETING'!$C$3:$D$93,2,FALSE)</f>
        <v>71</v>
      </c>
      <c r="I16" s="5">
        <f t="shared" si="0"/>
        <v>7</v>
      </c>
      <c r="J16" s="5">
        <f t="shared" si="1"/>
        <v>56</v>
      </c>
      <c r="K16" s="5">
        <v>25</v>
      </c>
      <c r="L16" s="29">
        <f t="shared" si="2"/>
        <v>585</v>
      </c>
    </row>
    <row r="17" spans="1:12">
      <c r="A17" s="28">
        <v>14</v>
      </c>
      <c r="B17" s="4" t="s">
        <v>3</v>
      </c>
      <c r="C17" s="4" t="s">
        <v>45</v>
      </c>
      <c r="D17" s="6" t="s">
        <v>105</v>
      </c>
      <c r="E17" s="6" t="s">
        <v>115</v>
      </c>
      <c r="F17" s="4" t="s">
        <v>4</v>
      </c>
      <c r="G17" s="4">
        <v>4</v>
      </c>
      <c r="H17" s="5">
        <f>VLOOKUP(E17,'[1]RAVI MARKETING'!$C$3:$D$93,2,FALSE)</f>
        <v>62</v>
      </c>
      <c r="I17" s="5">
        <f t="shared" si="0"/>
        <v>4</v>
      </c>
      <c r="J17" s="5">
        <f t="shared" si="1"/>
        <v>32</v>
      </c>
      <c r="K17" s="5">
        <v>25</v>
      </c>
      <c r="L17" s="29">
        <f t="shared" si="2"/>
        <v>309</v>
      </c>
    </row>
    <row r="18" spans="1:12">
      <c r="A18" s="28">
        <v>15</v>
      </c>
      <c r="B18" s="4" t="s">
        <v>3</v>
      </c>
      <c r="C18" s="4" t="s">
        <v>51</v>
      </c>
      <c r="D18" s="6" t="s">
        <v>105</v>
      </c>
      <c r="E18" s="4" t="s">
        <v>85</v>
      </c>
      <c r="F18" s="4" t="s">
        <v>11</v>
      </c>
      <c r="G18" s="4">
        <v>5</v>
      </c>
      <c r="H18" s="5">
        <f>VLOOKUP(E18,'[1]RAVI MARKETING'!$C$3:$D$93,2,FALSE)</f>
        <v>62</v>
      </c>
      <c r="I18" s="5">
        <f t="shared" si="0"/>
        <v>5</v>
      </c>
      <c r="J18" s="5">
        <f t="shared" si="1"/>
        <v>40</v>
      </c>
      <c r="K18" s="5">
        <v>25</v>
      </c>
      <c r="L18" s="29">
        <f t="shared" si="2"/>
        <v>380</v>
      </c>
    </row>
    <row r="19" spans="1:12">
      <c r="A19" s="28">
        <v>16</v>
      </c>
      <c r="B19" s="4" t="s">
        <v>3</v>
      </c>
      <c r="C19" s="4" t="s">
        <v>61</v>
      </c>
      <c r="D19" s="6" t="s">
        <v>105</v>
      </c>
      <c r="E19" s="4" t="s">
        <v>95</v>
      </c>
      <c r="F19" s="4" t="s">
        <v>23</v>
      </c>
      <c r="G19" s="4">
        <v>10</v>
      </c>
      <c r="H19" s="5">
        <f>VLOOKUP(E19,'[1]RAVI MARKETING'!$C$3:$D$93,2,FALSE)</f>
        <v>62</v>
      </c>
      <c r="I19" s="5">
        <f t="shared" si="0"/>
        <v>10</v>
      </c>
      <c r="J19" s="5">
        <f t="shared" si="1"/>
        <v>80</v>
      </c>
      <c r="K19" s="5">
        <v>25</v>
      </c>
      <c r="L19" s="29">
        <f t="shared" si="2"/>
        <v>735</v>
      </c>
    </row>
    <row r="20" spans="1:12">
      <c r="A20" s="28">
        <v>17</v>
      </c>
      <c r="B20" s="4" t="s">
        <v>3</v>
      </c>
      <c r="C20" s="4" t="s">
        <v>62</v>
      </c>
      <c r="D20" s="6" t="s">
        <v>105</v>
      </c>
      <c r="E20" s="4" t="s">
        <v>96</v>
      </c>
      <c r="F20" s="4" t="s">
        <v>24</v>
      </c>
      <c r="G20" s="4">
        <v>4</v>
      </c>
      <c r="H20" s="5">
        <f>VLOOKUP(E20,'[1]RAVI MARKETING'!$C$3:$D$93,2,FALSE)</f>
        <v>62</v>
      </c>
      <c r="I20" s="5">
        <f t="shared" si="0"/>
        <v>4</v>
      </c>
      <c r="J20" s="5">
        <f t="shared" si="1"/>
        <v>32</v>
      </c>
      <c r="K20" s="5">
        <v>25</v>
      </c>
      <c r="L20" s="29">
        <f t="shared" si="2"/>
        <v>309</v>
      </c>
    </row>
    <row r="21" spans="1:12">
      <c r="A21" s="28">
        <v>18</v>
      </c>
      <c r="B21" s="4" t="s">
        <v>3</v>
      </c>
      <c r="C21" s="4" t="s">
        <v>69</v>
      </c>
      <c r="D21" s="6" t="s">
        <v>105</v>
      </c>
      <c r="E21" s="4" t="s">
        <v>100</v>
      </c>
      <c r="F21" s="4" t="s">
        <v>33</v>
      </c>
      <c r="G21" s="4">
        <v>3</v>
      </c>
      <c r="H21" s="5">
        <f>VLOOKUP(E21,'[1]RAVI MARKETING'!$C$3:$D$93,2,FALSE)</f>
        <v>85</v>
      </c>
      <c r="I21" s="5">
        <f t="shared" si="0"/>
        <v>3</v>
      </c>
      <c r="J21" s="5">
        <f t="shared" si="1"/>
        <v>24</v>
      </c>
      <c r="K21" s="5">
        <v>25</v>
      </c>
      <c r="L21" s="29">
        <f t="shared" si="2"/>
        <v>307</v>
      </c>
    </row>
    <row r="22" spans="1:12">
      <c r="A22" s="28">
        <v>19</v>
      </c>
      <c r="B22" s="4" t="s">
        <v>3</v>
      </c>
      <c r="C22" s="4" t="s">
        <v>75</v>
      </c>
      <c r="D22" s="6" t="s">
        <v>105</v>
      </c>
      <c r="E22" s="4" t="s">
        <v>104</v>
      </c>
      <c r="F22" s="4" t="s">
        <v>39</v>
      </c>
      <c r="G22" s="4">
        <v>6</v>
      </c>
      <c r="H22" s="5">
        <f>VLOOKUP(E22,'[1]RAVI MARKETING'!$C$3:$D$93,2,FALSE)</f>
        <v>76</v>
      </c>
      <c r="I22" s="5">
        <f t="shared" si="0"/>
        <v>6</v>
      </c>
      <c r="J22" s="5">
        <f t="shared" si="1"/>
        <v>48</v>
      </c>
      <c r="K22" s="5">
        <v>25</v>
      </c>
      <c r="L22" s="29">
        <f t="shared" si="2"/>
        <v>535</v>
      </c>
    </row>
    <row r="23" spans="1:12">
      <c r="A23" s="28">
        <v>20</v>
      </c>
      <c r="B23" s="4" t="s">
        <v>3</v>
      </c>
      <c r="C23" s="4" t="s">
        <v>76</v>
      </c>
      <c r="D23" s="6" t="s">
        <v>105</v>
      </c>
      <c r="E23" s="4" t="s">
        <v>94</v>
      </c>
      <c r="F23" s="4" t="s">
        <v>40</v>
      </c>
      <c r="G23" s="4">
        <v>8</v>
      </c>
      <c r="H23" s="5">
        <f>VLOOKUP(E23,'[1]RAVI MARKETING'!$C$3:$D$93,2,FALSE)</f>
        <v>71</v>
      </c>
      <c r="I23" s="5">
        <f t="shared" si="0"/>
        <v>8</v>
      </c>
      <c r="J23" s="5">
        <f t="shared" si="1"/>
        <v>64</v>
      </c>
      <c r="K23" s="5">
        <v>25</v>
      </c>
      <c r="L23" s="29">
        <f t="shared" si="2"/>
        <v>665</v>
      </c>
    </row>
    <row r="24" spans="1:12">
      <c r="A24" s="28">
        <v>21</v>
      </c>
      <c r="B24" s="4" t="s">
        <v>5</v>
      </c>
      <c r="C24" s="4" t="s">
        <v>46</v>
      </c>
      <c r="D24" s="6" t="s">
        <v>105</v>
      </c>
      <c r="E24" s="4" t="s">
        <v>80</v>
      </c>
      <c r="F24" s="4" t="s">
        <v>6</v>
      </c>
      <c r="G24" s="4">
        <v>4</v>
      </c>
      <c r="H24" s="5">
        <f>VLOOKUP(E24,'[1]RAVI MARKETING'!$C$3:$D$93,2,FALSE)</f>
        <v>62</v>
      </c>
      <c r="I24" s="5">
        <f t="shared" si="0"/>
        <v>4</v>
      </c>
      <c r="J24" s="5">
        <f t="shared" si="1"/>
        <v>32</v>
      </c>
      <c r="K24" s="5">
        <v>25</v>
      </c>
      <c r="L24" s="29">
        <f t="shared" si="2"/>
        <v>309</v>
      </c>
    </row>
    <row r="25" spans="1:12">
      <c r="A25" s="28">
        <v>22</v>
      </c>
      <c r="B25" s="4" t="s">
        <v>5</v>
      </c>
      <c r="C25" s="4" t="s">
        <v>47</v>
      </c>
      <c r="D25" s="6" t="s">
        <v>105</v>
      </c>
      <c r="E25" s="4" t="s">
        <v>81</v>
      </c>
      <c r="F25" s="4" t="s">
        <v>7</v>
      </c>
      <c r="G25" s="4">
        <v>2</v>
      </c>
      <c r="H25" s="5">
        <f>VLOOKUP(E25,'[1]RAVI MARKETING'!$C$3:$D$93,2,FALSE)</f>
        <v>76</v>
      </c>
      <c r="I25" s="5">
        <f t="shared" si="0"/>
        <v>2</v>
      </c>
      <c r="J25" s="5">
        <f t="shared" si="1"/>
        <v>16</v>
      </c>
      <c r="K25" s="5">
        <v>25</v>
      </c>
      <c r="L25" s="29">
        <f t="shared" si="2"/>
        <v>195</v>
      </c>
    </row>
    <row r="26" spans="1:12">
      <c r="A26" s="28">
        <v>23</v>
      </c>
      <c r="B26" s="4" t="s">
        <v>5</v>
      </c>
      <c r="C26" s="4" t="s">
        <v>48</v>
      </c>
      <c r="D26" s="6" t="s">
        <v>105</v>
      </c>
      <c r="E26" s="4" t="s">
        <v>82</v>
      </c>
      <c r="F26" s="4" t="s">
        <v>8</v>
      </c>
      <c r="G26" s="4">
        <v>10</v>
      </c>
      <c r="H26" s="5">
        <f>VLOOKUP(E26,'[1]RAVI MARKETING'!$C$3:$D$93,2,FALSE)</f>
        <v>86</v>
      </c>
      <c r="I26" s="5">
        <f t="shared" si="0"/>
        <v>10</v>
      </c>
      <c r="J26" s="5">
        <f t="shared" si="1"/>
        <v>80</v>
      </c>
      <c r="K26" s="5">
        <v>25</v>
      </c>
      <c r="L26" s="29">
        <f t="shared" si="2"/>
        <v>975</v>
      </c>
    </row>
    <row r="27" spans="1:12">
      <c r="A27" s="28">
        <v>24</v>
      </c>
      <c r="B27" s="4" t="s">
        <v>5</v>
      </c>
      <c r="C27" s="4" t="s">
        <v>49</v>
      </c>
      <c r="D27" s="6" t="s">
        <v>105</v>
      </c>
      <c r="E27" s="4" t="s">
        <v>83</v>
      </c>
      <c r="F27" s="4" t="s">
        <v>9</v>
      </c>
      <c r="G27" s="4">
        <v>6</v>
      </c>
      <c r="H27" s="5">
        <f>VLOOKUP(E27,'[1]RAVI MARKETING'!$C$3:$D$93,2,FALSE)</f>
        <v>71</v>
      </c>
      <c r="I27" s="5">
        <f t="shared" si="0"/>
        <v>6</v>
      </c>
      <c r="J27" s="5">
        <f t="shared" si="1"/>
        <v>48</v>
      </c>
      <c r="K27" s="5">
        <v>25</v>
      </c>
      <c r="L27" s="29">
        <f t="shared" si="2"/>
        <v>505</v>
      </c>
    </row>
    <row r="28" spans="1:12">
      <c r="A28" s="28">
        <v>25</v>
      </c>
      <c r="B28" s="4" t="s">
        <v>5</v>
      </c>
      <c r="C28" s="4" t="s">
        <v>50</v>
      </c>
      <c r="D28" s="6" t="s">
        <v>105</v>
      </c>
      <c r="E28" s="4" t="s">
        <v>84</v>
      </c>
      <c r="F28" s="4" t="s">
        <v>10</v>
      </c>
      <c r="G28" s="4">
        <v>4</v>
      </c>
      <c r="H28" s="5">
        <v>62</v>
      </c>
      <c r="I28" s="5">
        <f t="shared" si="0"/>
        <v>4</v>
      </c>
      <c r="J28" s="5">
        <f t="shared" si="1"/>
        <v>32</v>
      </c>
      <c r="K28" s="5">
        <v>25</v>
      </c>
      <c r="L28" s="29">
        <f t="shared" si="2"/>
        <v>309</v>
      </c>
    </row>
    <row r="29" spans="1:12">
      <c r="A29" s="28">
        <v>26</v>
      </c>
      <c r="B29" s="4" t="s">
        <v>12</v>
      </c>
      <c r="C29" s="4" t="s">
        <v>52</v>
      </c>
      <c r="D29" s="6" t="s">
        <v>105</v>
      </c>
      <c r="E29" s="4" t="s">
        <v>86</v>
      </c>
      <c r="F29" s="4" t="s">
        <v>13</v>
      </c>
      <c r="G29" s="4">
        <v>2</v>
      </c>
      <c r="H29" s="5">
        <f>VLOOKUP(E29,'[1]RAVI MARKETING'!$C$3:$D$93,2,FALSE)</f>
        <v>81</v>
      </c>
      <c r="I29" s="5">
        <f t="shared" si="0"/>
        <v>2</v>
      </c>
      <c r="J29" s="5">
        <f t="shared" si="1"/>
        <v>16</v>
      </c>
      <c r="K29" s="5">
        <v>25</v>
      </c>
      <c r="L29" s="29">
        <f t="shared" si="2"/>
        <v>205</v>
      </c>
    </row>
    <row r="30" spans="1:12">
      <c r="A30" s="28">
        <v>27</v>
      </c>
      <c r="B30" s="4" t="s">
        <v>12</v>
      </c>
      <c r="C30" s="4" t="s">
        <v>53</v>
      </c>
      <c r="D30" s="6" t="s">
        <v>105</v>
      </c>
      <c r="E30" s="4" t="s">
        <v>87</v>
      </c>
      <c r="F30" s="4" t="s">
        <v>14</v>
      </c>
      <c r="G30" s="4">
        <v>12</v>
      </c>
      <c r="H30" s="5">
        <f>VLOOKUP(E30,'[1]RAVI MARKETING'!$C$3:$D$93,2,FALSE)</f>
        <v>91</v>
      </c>
      <c r="I30" s="5">
        <f t="shared" si="0"/>
        <v>12</v>
      </c>
      <c r="J30" s="5">
        <f t="shared" si="1"/>
        <v>96</v>
      </c>
      <c r="K30" s="5">
        <v>25</v>
      </c>
      <c r="L30" s="29">
        <f t="shared" si="2"/>
        <v>1225</v>
      </c>
    </row>
    <row r="31" spans="1:12">
      <c r="A31" s="28">
        <v>28</v>
      </c>
      <c r="B31" s="4" t="s">
        <v>12</v>
      </c>
      <c r="C31" s="4" t="s">
        <v>59</v>
      </c>
      <c r="D31" s="6" t="s">
        <v>105</v>
      </c>
      <c r="E31" s="4" t="s">
        <v>93</v>
      </c>
      <c r="F31" s="4" t="s">
        <v>21</v>
      </c>
      <c r="G31" s="4">
        <v>13</v>
      </c>
      <c r="H31" s="5">
        <f>VLOOKUP(E31,'[1]RAVI MARKETING'!$C$3:$D$93,2,FALSE)</f>
        <v>91</v>
      </c>
      <c r="I31" s="5">
        <f t="shared" si="0"/>
        <v>13</v>
      </c>
      <c r="J31" s="5">
        <f t="shared" si="1"/>
        <v>104</v>
      </c>
      <c r="K31" s="5">
        <v>25</v>
      </c>
      <c r="L31" s="29">
        <f t="shared" si="2"/>
        <v>1325</v>
      </c>
    </row>
    <row r="32" spans="1:12">
      <c r="A32" s="28">
        <v>29</v>
      </c>
      <c r="B32" s="4" t="s">
        <v>12</v>
      </c>
      <c r="C32" s="4" t="s">
        <v>60</v>
      </c>
      <c r="D32" s="6" t="s">
        <v>105</v>
      </c>
      <c r="E32" s="4" t="s">
        <v>94</v>
      </c>
      <c r="F32" s="4" t="s">
        <v>22</v>
      </c>
      <c r="G32" s="4">
        <v>5</v>
      </c>
      <c r="H32" s="5">
        <f>VLOOKUP(E32,'[1]RAVI MARKETING'!$C$3:$D$93,2,FALSE)</f>
        <v>71</v>
      </c>
      <c r="I32" s="5">
        <f t="shared" si="0"/>
        <v>5</v>
      </c>
      <c r="J32" s="5">
        <f t="shared" si="1"/>
        <v>40</v>
      </c>
      <c r="K32" s="5">
        <v>25</v>
      </c>
      <c r="L32" s="29">
        <f t="shared" si="2"/>
        <v>425</v>
      </c>
    </row>
    <row r="33" spans="1:12">
      <c r="A33" s="28">
        <v>30</v>
      </c>
      <c r="B33" s="4" t="s">
        <v>12</v>
      </c>
      <c r="C33" s="4" t="s">
        <v>78</v>
      </c>
      <c r="D33" s="6" t="s">
        <v>105</v>
      </c>
      <c r="E33" s="4" t="s">
        <v>94</v>
      </c>
      <c r="F33" s="4" t="s">
        <v>42</v>
      </c>
      <c r="G33" s="4">
        <v>9</v>
      </c>
      <c r="H33" s="5">
        <f>VLOOKUP(E33,'[1]RAVI MARKETING'!$C$3:$D$93,2,FALSE)</f>
        <v>71</v>
      </c>
      <c r="I33" s="5">
        <f t="shared" si="0"/>
        <v>9</v>
      </c>
      <c r="J33" s="5">
        <f t="shared" si="1"/>
        <v>72</v>
      </c>
      <c r="K33" s="5">
        <v>25</v>
      </c>
      <c r="L33" s="29">
        <f t="shared" si="2"/>
        <v>745</v>
      </c>
    </row>
    <row r="34" spans="1:12">
      <c r="A34" s="28">
        <v>31</v>
      </c>
      <c r="B34" s="4" t="s">
        <v>15</v>
      </c>
      <c r="C34" s="4" t="s">
        <v>54</v>
      </c>
      <c r="D34" s="6" t="s">
        <v>105</v>
      </c>
      <c r="E34" s="4" t="s">
        <v>88</v>
      </c>
      <c r="F34" s="4" t="s">
        <v>16</v>
      </c>
      <c r="G34" s="4">
        <v>10</v>
      </c>
      <c r="H34" s="5">
        <f>VLOOKUP(E34,'[1]RAVI MARKETING'!$C$3:$D$93,2,FALSE)</f>
        <v>95</v>
      </c>
      <c r="I34" s="5">
        <f t="shared" si="0"/>
        <v>10</v>
      </c>
      <c r="J34" s="5">
        <f t="shared" si="1"/>
        <v>80</v>
      </c>
      <c r="K34" s="5">
        <v>25</v>
      </c>
      <c r="L34" s="29">
        <f t="shared" si="2"/>
        <v>1065</v>
      </c>
    </row>
    <row r="35" spans="1:12">
      <c r="A35" s="28">
        <v>32</v>
      </c>
      <c r="B35" s="4" t="s">
        <v>15</v>
      </c>
      <c r="C35" s="4" t="s">
        <v>55</v>
      </c>
      <c r="D35" s="6" t="s">
        <v>105</v>
      </c>
      <c r="E35" s="4" t="s">
        <v>89</v>
      </c>
      <c r="F35" s="4" t="s">
        <v>17</v>
      </c>
      <c r="G35" s="4">
        <v>4</v>
      </c>
      <c r="H35" s="5">
        <f>VLOOKUP(E35,'[1]RAVI MARKETING'!$C$3:$D$93,2,FALSE)</f>
        <v>120</v>
      </c>
      <c r="I35" s="5">
        <f t="shared" si="0"/>
        <v>4</v>
      </c>
      <c r="J35" s="5">
        <f t="shared" si="1"/>
        <v>32</v>
      </c>
      <c r="K35" s="5">
        <v>25</v>
      </c>
      <c r="L35" s="29">
        <f t="shared" si="2"/>
        <v>541</v>
      </c>
    </row>
    <row r="36" spans="1:12">
      <c r="A36" s="28">
        <v>33</v>
      </c>
      <c r="B36" s="4" t="s">
        <v>15</v>
      </c>
      <c r="C36" s="4" t="s">
        <v>56</v>
      </c>
      <c r="D36" s="6" t="s">
        <v>105</v>
      </c>
      <c r="E36" s="4" t="s">
        <v>90</v>
      </c>
      <c r="F36" s="4" t="s">
        <v>18</v>
      </c>
      <c r="G36" s="4">
        <v>5</v>
      </c>
      <c r="H36" s="5">
        <f>VLOOKUP(E36,'[1]RAVI MARKETING'!$C$3:$D$93,2,FALSE)</f>
        <v>101</v>
      </c>
      <c r="I36" s="5">
        <f t="shared" si="0"/>
        <v>5</v>
      </c>
      <c r="J36" s="5">
        <f t="shared" si="1"/>
        <v>40</v>
      </c>
      <c r="K36" s="5">
        <v>25</v>
      </c>
      <c r="L36" s="29">
        <f t="shared" si="2"/>
        <v>575</v>
      </c>
    </row>
    <row r="37" spans="1:12">
      <c r="A37" s="28">
        <v>34</v>
      </c>
      <c r="B37" s="4" t="s">
        <v>15</v>
      </c>
      <c r="C37" s="4" t="s">
        <v>57</v>
      </c>
      <c r="D37" s="6" t="s">
        <v>105</v>
      </c>
      <c r="E37" s="4" t="s">
        <v>91</v>
      </c>
      <c r="F37" s="4" t="s">
        <v>19</v>
      </c>
      <c r="G37" s="4">
        <v>15</v>
      </c>
      <c r="H37" s="5">
        <f>VLOOKUP(E37,'[1]RAVI MARKETING'!$C$3:$D$93,2,FALSE)</f>
        <v>76</v>
      </c>
      <c r="I37" s="5">
        <f t="shared" si="0"/>
        <v>15</v>
      </c>
      <c r="J37" s="5">
        <f t="shared" si="1"/>
        <v>120</v>
      </c>
      <c r="K37" s="5">
        <v>25</v>
      </c>
      <c r="L37" s="29">
        <f t="shared" si="2"/>
        <v>1300</v>
      </c>
    </row>
    <row r="38" spans="1:12">
      <c r="A38" s="28">
        <v>35</v>
      </c>
      <c r="B38" s="4" t="s">
        <v>15</v>
      </c>
      <c r="C38" s="4" t="s">
        <v>58</v>
      </c>
      <c r="D38" s="6" t="s">
        <v>105</v>
      </c>
      <c r="E38" s="4" t="s">
        <v>92</v>
      </c>
      <c r="F38" s="4" t="s">
        <v>20</v>
      </c>
      <c r="G38" s="4">
        <v>2</v>
      </c>
      <c r="H38" s="5">
        <f>VLOOKUP(E38,'[1]RAVI MARKETING'!$C$3:$D$93,2,FALSE)</f>
        <v>101</v>
      </c>
      <c r="I38" s="5">
        <f t="shared" si="0"/>
        <v>2</v>
      </c>
      <c r="J38" s="5">
        <f t="shared" si="1"/>
        <v>16</v>
      </c>
      <c r="K38" s="5">
        <v>25</v>
      </c>
      <c r="L38" s="29">
        <f t="shared" si="2"/>
        <v>245</v>
      </c>
    </row>
    <row r="39" spans="1:12" s="3" customFormat="1">
      <c r="A39" s="30" t="s">
        <v>121</v>
      </c>
      <c r="B39" s="7"/>
      <c r="C39" s="7"/>
      <c r="D39" s="7"/>
      <c r="E39" s="7"/>
      <c r="F39" s="7"/>
      <c r="G39" s="7"/>
      <c r="H39" s="8"/>
      <c r="I39" s="8"/>
      <c r="J39" s="8"/>
      <c r="K39" s="9"/>
      <c r="L39" s="31">
        <f>SUM(L4:L38)</f>
        <v>18444</v>
      </c>
    </row>
    <row r="40" spans="1:12" s="3" customFormat="1" ht="30" customHeight="1">
      <c r="A40" s="32" t="s">
        <v>117</v>
      </c>
      <c r="B40" s="10"/>
      <c r="C40" s="10"/>
      <c r="D40" s="10"/>
      <c r="E40" s="10"/>
      <c r="F40" s="10"/>
      <c r="G40" s="10"/>
      <c r="H40" s="11"/>
      <c r="I40" s="11"/>
      <c r="J40" s="11"/>
      <c r="K40" s="11"/>
      <c r="L40" s="33"/>
    </row>
    <row r="41" spans="1:12" s="3" customFormat="1" ht="30" customHeight="1" thickBot="1">
      <c r="A41" s="34" t="s">
        <v>43</v>
      </c>
      <c r="B41" s="35"/>
      <c r="C41" s="35"/>
      <c r="D41" s="35"/>
      <c r="E41" s="35"/>
      <c r="F41" s="35"/>
      <c r="G41" s="35"/>
      <c r="H41" s="36"/>
      <c r="I41" s="36"/>
      <c r="J41" s="36"/>
      <c r="K41" s="36"/>
      <c r="L41" s="37"/>
    </row>
    <row r="42" spans="1:12" ht="15.75" thickBot="1">
      <c r="G42" s="18">
        <f>SUM(G4:G38)</f>
        <v>201</v>
      </c>
    </row>
  </sheetData>
  <sortState xmlns:xlrd2="http://schemas.microsoft.com/office/spreadsheetml/2017/richdata2" ref="B4:L38">
    <sortCondition ref="B4"/>
  </sortState>
  <mergeCells count="7">
    <mergeCell ref="A39:K39"/>
    <mergeCell ref="A40:L40"/>
    <mergeCell ref="A41:L4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8000000000000003" right="0.16" top="0.46" bottom="0.16" header="0.3" footer="0.2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2024-09-16T08:56:58Z</cp:lastPrinted>
  <dcterms:created xsi:type="dcterms:W3CDTF">2024-09-10T08:26:51Z</dcterms:created>
  <dcterms:modified xsi:type="dcterms:W3CDTF">2024-09-16T08:56:58Z</dcterms:modified>
</cp:coreProperties>
</file>