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Invoice!$A$3:$N$142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H139" i="1"/>
  <c r="G139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K4"/>
  <c r="K138" l="1"/>
</calcChain>
</file>

<file path=xl/sharedStrings.xml><?xml version="1.0" encoding="utf-8"?>
<sst xmlns="http://schemas.openxmlformats.org/spreadsheetml/2006/main" count="823" uniqueCount="455">
  <si>
    <t>SL.</t>
  </si>
  <si>
    <t>DATE</t>
  </si>
  <si>
    <t>LR NO.</t>
  </si>
  <si>
    <t>DESTINATION</t>
  </si>
  <si>
    <t>CASE</t>
  </si>
  <si>
    <t>WEIGHT</t>
  </si>
  <si>
    <t>RATE</t>
  </si>
  <si>
    <t>LR CH.</t>
  </si>
  <si>
    <t>AMT.</t>
  </si>
  <si>
    <t>BERHAMPUR</t>
  </si>
  <si>
    <t>INVOICE
PRAGATI LOGISTICS,SAMANTA SAHI KHUNTIA LANE,8984191006
GST No: 21AGHPB9356M1Z9</t>
  </si>
  <si>
    <t>GANDALA</t>
  </si>
  <si>
    <t>TARINI CHARAN PANDA AND SONS</t>
  </si>
  <si>
    <t>GST to be paid by Consignor under Reverse Charge Mechanism (RCM) as per GST</t>
  </si>
  <si>
    <t>Thanking you for your business.
PRAGATI LOGISTICS</t>
  </si>
  <si>
    <t>PARTY NAME</t>
  </si>
  <si>
    <t>FROM</t>
  </si>
  <si>
    <t>CTC</t>
  </si>
  <si>
    <t>BANKI</t>
  </si>
  <si>
    <t>KHURDA</t>
  </si>
  <si>
    <t>CHARAMPA</t>
  </si>
  <si>
    <t>MALLICK DISTRIBUTORS</t>
  </si>
  <si>
    <t>BHADRAK</t>
  </si>
  <si>
    <t>DHENKANAL</t>
  </si>
  <si>
    <t>KAMAKHYANAGAR</t>
  </si>
  <si>
    <t>PRUSTY ESTEEM PAINTS SERVICE</t>
  </si>
  <si>
    <t>RAIRANGPUR</t>
  </si>
  <si>
    <t>LAVIK INTERNATIONAL</t>
  </si>
  <si>
    <t>PIPILI</t>
  </si>
  <si>
    <t>KARANJIA</t>
  </si>
  <si>
    <t>NACHUNI</t>
  </si>
  <si>
    <t>REMUNA</t>
  </si>
  <si>
    <t>UDALA</t>
  </si>
  <si>
    <t>SAHU SANITARY AND HARDWARE STORE</t>
  </si>
  <si>
    <t xml:space="preserve">LAXMI BHANDAR </t>
  </si>
  <si>
    <t>UTKAL PAINTS</t>
  </si>
  <si>
    <t xml:space="preserve">MINATI SAHOO </t>
  </si>
  <si>
    <t>K NUAGAON</t>
  </si>
  <si>
    <t>MAA ADISHAKTI ENTERPRISES</t>
  </si>
  <si>
    <t>NIRAKARPUR</t>
  </si>
  <si>
    <t>BHUBANESWAR</t>
  </si>
  <si>
    <t>GANESH HARDWARE AND COLOUR</t>
  </si>
  <si>
    <t xml:space="preserve">
To,
M/S ZAR METAMORPHOSE COMBINE
Address: PLOT-12, INDUSTRIAL ESTATE, BILASPUR ROAD, RAWABHATAPUR,
 RAIPUR-492003, CHHATISGARH
GST No: 22AABCZ3794L1ZW
</t>
  </si>
  <si>
    <t>SABAT GENERAL AND PAINTS STORE</t>
  </si>
  <si>
    <t>SAHOO VARIETY STORE</t>
  </si>
  <si>
    <t>RAJU CYCLE STORE</t>
  </si>
  <si>
    <t>GANESWARPUR BALASORE</t>
  </si>
  <si>
    <t>KHAMAR</t>
  </si>
  <si>
    <t>MOHANTY HARDWARE</t>
  </si>
  <si>
    <t>SERAGADA</t>
  </si>
  <si>
    <t>PALLAHARA</t>
  </si>
  <si>
    <t>BOIPARIGUDA</t>
  </si>
  <si>
    <t>MAHARANA PLUMBING AND HARDWARE</t>
  </si>
  <si>
    <t>NAYAGARH</t>
  </si>
  <si>
    <t>SRI LAXMI HARDWARE</t>
  </si>
  <si>
    <t>PATRA HARDWARE STORE NACHUNI</t>
  </si>
  <si>
    <t>BARIPADA</t>
  </si>
  <si>
    <t>SRIKRUSHNA AGENCY</t>
  </si>
  <si>
    <t>MAA TARINI AGENCIES</t>
  </si>
  <si>
    <t>DERA</t>
  </si>
  <si>
    <t>SAHOO HARDWARE</t>
  </si>
  <si>
    <t>MAHALAXMI VARIETY STORE</t>
  </si>
  <si>
    <t>KANDHAL</t>
  </si>
  <si>
    <t>NARAYAN CHANDRA SAHU</t>
  </si>
  <si>
    <t>JAGANNATH ENTERPRISES</t>
  </si>
  <si>
    <t>RIAMAL</t>
  </si>
  <si>
    <t xml:space="preserve">CHANDAN DWIVEDY </t>
  </si>
  <si>
    <t>GONDIA</t>
  </si>
  <si>
    <t>PATTAPUR</t>
  </si>
  <si>
    <t>GURUKRIPA HARDWARE STORE</t>
  </si>
  <si>
    <t>MAA TARINI ENTERPRISES</t>
  </si>
  <si>
    <t>SHREE GANESH PAINTS</t>
  </si>
  <si>
    <t>TALCHER</t>
  </si>
  <si>
    <t>ADITYA TRADERS</t>
  </si>
  <si>
    <t>DHUSURI</t>
  </si>
  <si>
    <t>DIGAPAHANDI</t>
  </si>
  <si>
    <t>BARI</t>
  </si>
  <si>
    <t>GOLANTHAR</t>
  </si>
  <si>
    <t>PATRO PAINTS</t>
  </si>
  <si>
    <t>TANGI KHURDHA</t>
  </si>
  <si>
    <t>SAI SAKTI HARDWARE STORE</t>
  </si>
  <si>
    <t>MJK PAINTS</t>
  </si>
  <si>
    <t xml:space="preserve">BAJRANG TRADERS </t>
  </si>
  <si>
    <t>KEONJHAR</t>
  </si>
  <si>
    <t>KISHAN NAGAR</t>
  </si>
  <si>
    <t>PATTAMUNDAI</t>
  </si>
  <si>
    <t>BUGUDA</t>
  </si>
  <si>
    <t>KUBARESWAR SALES</t>
  </si>
  <si>
    <t>TIKABALI</t>
  </si>
  <si>
    <t>SRI RAM AGENCY</t>
  </si>
  <si>
    <t>Declaration � Kindly verify and confirm before  20/03/2025</t>
  </si>
  <si>
    <t>INV.  NO.</t>
  </si>
  <si>
    <t>01/2/2025</t>
  </si>
  <si>
    <t>PL/JA/24676</t>
  </si>
  <si>
    <t>1720</t>
  </si>
  <si>
    <t>PL/JA/24737</t>
  </si>
  <si>
    <t>1711</t>
  </si>
  <si>
    <t>BALIGUDA</t>
  </si>
  <si>
    <t>RENUBALA ENTERPRISES</t>
  </si>
  <si>
    <t>02/2/2025</t>
  </si>
  <si>
    <t>PL/JA/24868</t>
  </si>
  <si>
    <t>1719</t>
  </si>
  <si>
    <t>BALURIA PATTAMUNDAI</t>
  </si>
  <si>
    <t>MAA MANGALA PAINTS AND HARDWARE</t>
  </si>
  <si>
    <t>04/2/2025</t>
  </si>
  <si>
    <t>PL/JA/24861</t>
  </si>
  <si>
    <t>1735</t>
  </si>
  <si>
    <t>PL/JA/24888</t>
  </si>
  <si>
    <t>1736</t>
  </si>
  <si>
    <t>PL/JA/24890</t>
  </si>
  <si>
    <t>1721</t>
  </si>
  <si>
    <t>GANDIAPATNA</t>
  </si>
  <si>
    <t>PL/JA/24891</t>
  </si>
  <si>
    <t>1734</t>
  </si>
  <si>
    <t>KUAKHIA</t>
  </si>
  <si>
    <t>PL/JA/24925</t>
  </si>
  <si>
    <t>1726</t>
  </si>
  <si>
    <t>PL/JA/24926</t>
  </si>
  <si>
    <t>1703</t>
  </si>
  <si>
    <t>MAA TARINI TRADERS</t>
  </si>
  <si>
    <t>PL/JA/25078</t>
  </si>
  <si>
    <t>1725</t>
  </si>
  <si>
    <t>05/2/2025</t>
  </si>
  <si>
    <t>PL/JA/24930</t>
  </si>
  <si>
    <t>1724</t>
  </si>
  <si>
    <t>SHREE JAGANNATH SALES</t>
  </si>
  <si>
    <t>PL/JA/24978</t>
  </si>
  <si>
    <t>1732</t>
  </si>
  <si>
    <t>06/2/2025</t>
  </si>
  <si>
    <t>PL/JA/24997</t>
  </si>
  <si>
    <t>1709</t>
  </si>
  <si>
    <t>BHADRAK PAINTS</t>
  </si>
  <si>
    <t>PL/JA/25000</t>
  </si>
  <si>
    <t>1708</t>
  </si>
  <si>
    <t>PURI</t>
  </si>
  <si>
    <t>SULOCHANA CHEMICALS</t>
  </si>
  <si>
    <t>PL/JA/25009</t>
  </si>
  <si>
    <t>1740</t>
  </si>
  <si>
    <t>RAGHUNANDAN TRADERS</t>
  </si>
  <si>
    <t>PL/JA/25019</t>
  </si>
  <si>
    <t>1718</t>
  </si>
  <si>
    <t>THAKURMUNDA</t>
  </si>
  <si>
    <t>OMM SAIRAM HARDWARE</t>
  </si>
  <si>
    <t>PL/JA/25033</t>
  </si>
  <si>
    <t>1712</t>
  </si>
  <si>
    <t>PANGAM</t>
  </si>
  <si>
    <t xml:space="preserve">SWAIN ENTERPRISES </t>
  </si>
  <si>
    <t>PL/JA/25040</t>
  </si>
  <si>
    <t>1733</t>
  </si>
  <si>
    <t>PL/JA/25091</t>
  </si>
  <si>
    <t>1742</t>
  </si>
  <si>
    <t>08/2/2025</t>
  </si>
  <si>
    <t>PL/JA/25167</t>
  </si>
  <si>
    <t>1751</t>
  </si>
  <si>
    <t xml:space="preserve">DWIBEDY ENTERPRISES </t>
  </si>
  <si>
    <t>PL/JA/25214</t>
  </si>
  <si>
    <t>1756</t>
  </si>
  <si>
    <t xml:space="preserve">BHOLENATH SANITARY </t>
  </si>
  <si>
    <t>PL/JA/25216</t>
  </si>
  <si>
    <t>1759</t>
  </si>
  <si>
    <t>JARKA</t>
  </si>
  <si>
    <t>SRI LOKANATH HARDWARE AND PAINTS</t>
  </si>
  <si>
    <t>PL/JA/25217</t>
  </si>
  <si>
    <t>1752</t>
  </si>
  <si>
    <t>PL/JA/25236</t>
  </si>
  <si>
    <t>1753</t>
  </si>
  <si>
    <t>GARJANPUR RAJNAGAR</t>
  </si>
  <si>
    <t>MAA ENTERPRISES</t>
  </si>
  <si>
    <t>PL/JA/25237</t>
  </si>
  <si>
    <t>1749</t>
  </si>
  <si>
    <t>GUDIA KATENI</t>
  </si>
  <si>
    <t>POPULAR SANITARY AND PAINTS</t>
  </si>
  <si>
    <t>PL/JA/25247</t>
  </si>
  <si>
    <t>1754</t>
  </si>
  <si>
    <t>NANDI COLOUR MART</t>
  </si>
  <si>
    <t>PL/JA/25308</t>
  </si>
  <si>
    <t>1764</t>
  </si>
  <si>
    <t>09/2/2025</t>
  </si>
  <si>
    <t>PL/JA/25261</t>
  </si>
  <si>
    <t>1760</t>
  </si>
  <si>
    <t>SORO</t>
  </si>
  <si>
    <t>DIVINE MOBILE SERVICE</t>
  </si>
  <si>
    <t>10/2/2025</t>
  </si>
  <si>
    <t>PL/JA/25326</t>
  </si>
  <si>
    <t>1761</t>
  </si>
  <si>
    <t>KANAS</t>
  </si>
  <si>
    <t>PL/JA/25331</t>
  </si>
  <si>
    <t>2425</t>
  </si>
  <si>
    <t>PL/JA/25340</t>
  </si>
  <si>
    <t>1770</t>
  </si>
  <si>
    <t>PL/JA/25348</t>
  </si>
  <si>
    <t>1769</t>
  </si>
  <si>
    <t>PL/JA/25358</t>
  </si>
  <si>
    <t>1765</t>
  </si>
  <si>
    <t>PL/JA/25359</t>
  </si>
  <si>
    <t>1766</t>
  </si>
  <si>
    <t>KALINGA HARDWARE</t>
  </si>
  <si>
    <t>PL/JA/25409</t>
  </si>
  <si>
    <t>1772</t>
  </si>
  <si>
    <t>PL/JA/25496</t>
  </si>
  <si>
    <t>1775</t>
  </si>
  <si>
    <t>PL/JA/26347</t>
  </si>
  <si>
    <t>1767</t>
  </si>
  <si>
    <t>11/2/2025</t>
  </si>
  <si>
    <t>PL/JA/25364</t>
  </si>
  <si>
    <t>1771</t>
  </si>
  <si>
    <t>PL/JA/25386</t>
  </si>
  <si>
    <t>1750</t>
  </si>
  <si>
    <t>PL/JA/25397</t>
  </si>
  <si>
    <t>1779</t>
  </si>
  <si>
    <t>BILAHAT</t>
  </si>
  <si>
    <t>ROYAL PAINTS AND HARDWARE</t>
  </si>
  <si>
    <t>12/2/2025</t>
  </si>
  <si>
    <t>PL/JA/25435</t>
  </si>
  <si>
    <t>1784</t>
  </si>
  <si>
    <t>JAJPUR ROAD</t>
  </si>
  <si>
    <t>COLOURS WORLD</t>
  </si>
  <si>
    <t>PL/JA/25438</t>
  </si>
  <si>
    <t>1787</t>
  </si>
  <si>
    <t>PL/JA/25463</t>
  </si>
  <si>
    <t>1782</t>
  </si>
  <si>
    <t>SHREE ENTERPRISES GOBINDPUR</t>
  </si>
  <si>
    <t>PL/JA/25585</t>
  </si>
  <si>
    <t>1793</t>
  </si>
  <si>
    <t>PL/JA/25586</t>
  </si>
  <si>
    <t>1797</t>
  </si>
  <si>
    <t>PIYUSH PAINTS AND HW</t>
  </si>
  <si>
    <t>PL/JA/25651</t>
  </si>
  <si>
    <t>1780</t>
  </si>
  <si>
    <t>JAGATSINGHPUR</t>
  </si>
  <si>
    <t>CLASSIC PAINT HOUSE</t>
  </si>
  <si>
    <t>PL/JA/25668</t>
  </si>
  <si>
    <t>1790</t>
  </si>
  <si>
    <t>PL/JA/25670</t>
  </si>
  <si>
    <t>1788</t>
  </si>
  <si>
    <t>13/2/2025</t>
  </si>
  <si>
    <t>PL/JA/25510</t>
  </si>
  <si>
    <t>1783</t>
  </si>
  <si>
    <t>PL/JA/25524</t>
  </si>
  <si>
    <t>1799</t>
  </si>
  <si>
    <t>PL/JA/25558</t>
  </si>
  <si>
    <t>1800</t>
  </si>
  <si>
    <t>MAA SANTOSHI ENTERPISES</t>
  </si>
  <si>
    <t>PL/JA/25634</t>
  </si>
  <si>
    <t>1794</t>
  </si>
  <si>
    <t>BAJAPUR</t>
  </si>
  <si>
    <t>PUPUN HARDWARE STORE</t>
  </si>
  <si>
    <t>PL/JA/25656</t>
  </si>
  <si>
    <t>1801</t>
  </si>
  <si>
    <t>DHALAPATHAR</t>
  </si>
  <si>
    <t>JAY JAGANNATH TRADERS</t>
  </si>
  <si>
    <t>14/2/2025</t>
  </si>
  <si>
    <t>PL/JA/25616</t>
  </si>
  <si>
    <t>1792</t>
  </si>
  <si>
    <t>RAIKIA</t>
  </si>
  <si>
    <t>PATRA HARDWARE STORE</t>
  </si>
  <si>
    <t>PL/JA/25696</t>
  </si>
  <si>
    <t>1806</t>
  </si>
  <si>
    <t>PL/JA/25785</t>
  </si>
  <si>
    <t>1807</t>
  </si>
  <si>
    <t>PL/JA/25786</t>
  </si>
  <si>
    <t>1808</t>
  </si>
  <si>
    <t>15/2/2025</t>
  </si>
  <si>
    <t>PL/JA/25690</t>
  </si>
  <si>
    <t>1805</t>
  </si>
  <si>
    <t>PL/JA/25787</t>
  </si>
  <si>
    <t>1747</t>
  </si>
  <si>
    <t>17/2/2025</t>
  </si>
  <si>
    <t>PL/JA/25826</t>
  </si>
  <si>
    <t>1802</t>
  </si>
  <si>
    <t>PL/JA/25886</t>
  </si>
  <si>
    <t>1826</t>
  </si>
  <si>
    <t>PL/JA/25889</t>
  </si>
  <si>
    <t>1832</t>
  </si>
  <si>
    <t>AAIGANIA</t>
  </si>
  <si>
    <t>K K ENTERPRISER</t>
  </si>
  <si>
    <t>18/2/2025</t>
  </si>
  <si>
    <t>PL/JA/25891</t>
  </si>
  <si>
    <t>1828</t>
  </si>
  <si>
    <t>CHHENAPADI</t>
  </si>
  <si>
    <t>PL/JA/25917</t>
  </si>
  <si>
    <t>1837</t>
  </si>
  <si>
    <t>PL/JA/25918</t>
  </si>
  <si>
    <t>1820</t>
  </si>
  <si>
    <t>PL/JA/25919</t>
  </si>
  <si>
    <t>1813</t>
  </si>
  <si>
    <t>PL/JA/25920</t>
  </si>
  <si>
    <t>1811</t>
  </si>
  <si>
    <t>BALASORE</t>
  </si>
  <si>
    <t>COLOUR HOUSE</t>
  </si>
  <si>
    <t>PL/JA/25921</t>
  </si>
  <si>
    <t>1817</t>
  </si>
  <si>
    <t>PL/JA/25922</t>
  </si>
  <si>
    <t>1818</t>
  </si>
  <si>
    <t>PL/JA/25936</t>
  </si>
  <si>
    <t>1834</t>
  </si>
  <si>
    <t>BANEIGARH</t>
  </si>
  <si>
    <t xml:space="preserve">SANGRAM JAYSAWAL </t>
  </si>
  <si>
    <t>PL/JA/25946</t>
  </si>
  <si>
    <t>1831</t>
  </si>
  <si>
    <t>RADHA GOBINDA HARDWARE AND PAINTS</t>
  </si>
  <si>
    <t>PL/JA/25957</t>
  </si>
  <si>
    <t>1839</t>
  </si>
  <si>
    <t>PL/JA/25961</t>
  </si>
  <si>
    <t>1809</t>
  </si>
  <si>
    <t>BEHERA HARDWARE AND PAINTS</t>
  </si>
  <si>
    <t>PL/JA/25962</t>
  </si>
  <si>
    <t>1810</t>
  </si>
  <si>
    <t>PL/JA/25966</t>
  </si>
  <si>
    <t>1840</t>
  </si>
  <si>
    <t>DHARAKOT</t>
  </si>
  <si>
    <t>MANOJ HARDWARE STORE</t>
  </si>
  <si>
    <t>PL/JA/25969</t>
  </si>
  <si>
    <t>1841</t>
  </si>
  <si>
    <t>PL/JA/25972</t>
  </si>
  <si>
    <t>1819</t>
  </si>
  <si>
    <t>PL/JA/25974</t>
  </si>
  <si>
    <t>1815</t>
  </si>
  <si>
    <t>PL/JA/25976</t>
  </si>
  <si>
    <t>1822</t>
  </si>
  <si>
    <t>PL/JA/25990</t>
  </si>
  <si>
    <t>1836</t>
  </si>
  <si>
    <t>PL/JA/25995</t>
  </si>
  <si>
    <t>1827</t>
  </si>
  <si>
    <t>PL/JA/26059</t>
  </si>
  <si>
    <t>1829</t>
  </si>
  <si>
    <t>PL/JA/26060</t>
  </si>
  <si>
    <t>1830</t>
  </si>
  <si>
    <t>PL/JA/26061</t>
  </si>
  <si>
    <t>1825</t>
  </si>
  <si>
    <t>19/2/2025</t>
  </si>
  <si>
    <t>PL/JA/26043</t>
  </si>
  <si>
    <t>1845</t>
  </si>
  <si>
    <t>AGARWALA HARDWARE STORE</t>
  </si>
  <si>
    <t>PL/JA/26086</t>
  </si>
  <si>
    <t>1843</t>
  </si>
  <si>
    <t>20/2/2025</t>
  </si>
  <si>
    <t>PL/JA/26087</t>
  </si>
  <si>
    <t>1856/1858</t>
  </si>
  <si>
    <t>PL/JA/26088</t>
  </si>
  <si>
    <t>1860</t>
  </si>
  <si>
    <t>PL/JA/26114</t>
  </si>
  <si>
    <t>1849</t>
  </si>
  <si>
    <t>PL/JA/26115</t>
  </si>
  <si>
    <t>1857</t>
  </si>
  <si>
    <t>PL/JA/26130</t>
  </si>
  <si>
    <t>1848</t>
  </si>
  <si>
    <t>JAJPUR TOWN</t>
  </si>
  <si>
    <t>KALPANA TRADERS</t>
  </si>
  <si>
    <t>PL/JA/26217</t>
  </si>
  <si>
    <t>1844</t>
  </si>
  <si>
    <t>PL/JA/26220</t>
  </si>
  <si>
    <t>1850</t>
  </si>
  <si>
    <t>PL/JA/26263</t>
  </si>
  <si>
    <t>1862/1861</t>
  </si>
  <si>
    <t>22/2/2025</t>
  </si>
  <si>
    <t>PL/JA/26235</t>
  </si>
  <si>
    <t>1865</t>
  </si>
  <si>
    <t>PL/JA/26247</t>
  </si>
  <si>
    <t>1868</t>
  </si>
  <si>
    <t>PL/JA/26275</t>
  </si>
  <si>
    <t>1867</t>
  </si>
  <si>
    <t>PL/JA/26309</t>
  </si>
  <si>
    <t>1870</t>
  </si>
  <si>
    <t>PL/JA/26331</t>
  </si>
  <si>
    <t>1872</t>
  </si>
  <si>
    <t>PL/JA/26336</t>
  </si>
  <si>
    <t>1864</t>
  </si>
  <si>
    <t xml:space="preserve">SANDHYA ENTERPRISES </t>
  </si>
  <si>
    <t>PL/JA/26340</t>
  </si>
  <si>
    <t>1869</t>
  </si>
  <si>
    <t>AKSHYA GURU</t>
  </si>
  <si>
    <t>PL/JA/26348</t>
  </si>
  <si>
    <t>1866</t>
  </si>
  <si>
    <t>PL/JA/26568</t>
  </si>
  <si>
    <t>1881</t>
  </si>
  <si>
    <t>MAA COLOUR COMPLEX</t>
  </si>
  <si>
    <t>23/2/2025</t>
  </si>
  <si>
    <t>PL/JA/26315</t>
  </si>
  <si>
    <t>24/2/2025</t>
  </si>
  <si>
    <t>PL/JA/26384</t>
  </si>
  <si>
    <t>1885</t>
  </si>
  <si>
    <t>PL/JA/26392</t>
  </si>
  <si>
    <t>1882</t>
  </si>
  <si>
    <t>BHANDARIPOKHARI</t>
  </si>
  <si>
    <t>MAA DURGA ASSOCIATES</t>
  </si>
  <si>
    <t>PL/JA/26417</t>
  </si>
  <si>
    <t>1884</t>
  </si>
  <si>
    <t>PL/JA/26418</t>
  </si>
  <si>
    <t>1886</t>
  </si>
  <si>
    <t>DASH APPARELS</t>
  </si>
  <si>
    <t>PL/JA/26420</t>
  </si>
  <si>
    <t>1889</t>
  </si>
  <si>
    <t>NARAYANPURA</t>
  </si>
  <si>
    <t>SRI LAXMI NARASIMHA TRADER</t>
  </si>
  <si>
    <t>PL/JA/26560</t>
  </si>
  <si>
    <t>1880</t>
  </si>
  <si>
    <t>PL/JA/26563</t>
  </si>
  <si>
    <t>1887</t>
  </si>
  <si>
    <t>PL/JA/26565</t>
  </si>
  <si>
    <t>1892</t>
  </si>
  <si>
    <t>25/2/2025</t>
  </si>
  <si>
    <t>PL/JA/26449</t>
  </si>
  <si>
    <t>1888</t>
  </si>
  <si>
    <t>PL/JA/26675</t>
  </si>
  <si>
    <t>1905</t>
  </si>
  <si>
    <t xml:space="preserve">ADITYA TRADERS </t>
  </si>
  <si>
    <t>26/2/2025</t>
  </si>
  <si>
    <t>PL/JA/26520</t>
  </si>
  <si>
    <t>1906</t>
  </si>
  <si>
    <t>PL/JA/26521</t>
  </si>
  <si>
    <t>1898</t>
  </si>
  <si>
    <t>PL/JA/26522</t>
  </si>
  <si>
    <t>1908</t>
  </si>
  <si>
    <t>PL/JA/26528</t>
  </si>
  <si>
    <t>PL/JA/26674</t>
  </si>
  <si>
    <t>1902</t>
  </si>
  <si>
    <t>27/2/2025</t>
  </si>
  <si>
    <t>PL/JA/26676</t>
  </si>
  <si>
    <t>1903</t>
  </si>
  <si>
    <t>PL/JA/26782</t>
  </si>
  <si>
    <t>1913</t>
  </si>
  <si>
    <t>PL/JA/26815</t>
  </si>
  <si>
    <t>1916</t>
  </si>
  <si>
    <t>ANGUL</t>
  </si>
  <si>
    <t>VIJAYA PAINTS</t>
  </si>
  <si>
    <t>PL/JA/26857</t>
  </si>
  <si>
    <t>1911</t>
  </si>
  <si>
    <t>BALIAPAL</t>
  </si>
  <si>
    <t>DAS PAINTS</t>
  </si>
  <si>
    <t>PL/JA/26886</t>
  </si>
  <si>
    <t>1918</t>
  </si>
  <si>
    <t>28/2/2025</t>
  </si>
  <si>
    <t>PL/JA/26706</t>
  </si>
  <si>
    <t>1915</t>
  </si>
  <si>
    <t>PL/JA/26718</t>
  </si>
  <si>
    <t>1904</t>
  </si>
  <si>
    <t>PL/JA/26719</t>
  </si>
  <si>
    <t>1909</t>
  </si>
  <si>
    <t>PL/JA/26720</t>
  </si>
  <si>
    <t>1879</t>
  </si>
  <si>
    <t>PL/JA/26733</t>
  </si>
  <si>
    <t>1917</t>
  </si>
  <si>
    <t>PL/JA/26827</t>
  </si>
  <si>
    <t>1946/1947</t>
  </si>
  <si>
    <t>PL/JA/26885</t>
  </si>
  <si>
    <t>1951</t>
  </si>
  <si>
    <t>PL/JA/26887</t>
  </si>
  <si>
    <t>1963</t>
  </si>
  <si>
    <t>PL/JA/27093</t>
  </si>
  <si>
    <t>1960</t>
  </si>
  <si>
    <t>PL/JA/27128</t>
  </si>
  <si>
    <t>1961</t>
  </si>
  <si>
    <t>(RUPEES ONE LAKH SIXTY SIX THOUSAND FIVE HUNDRED THIRTY FIVE ONLY)</t>
  </si>
  <si>
    <t>Bill Date: 28/02/2025
Bill No : 36450
Total Amount: 166535.00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</si>
</sst>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sz val="9"/>
      <color rgb="FF3E4B5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1" fillId="0" borderId="0" xfId="0" applyNumberFormat="1" applyFont="1" applyAlignment="1">
      <alignment wrapText="1"/>
    </xf>
    <xf numFmtId="0" fontId="3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4" fillId="0" borderId="0" xfId="0" applyNumberFormat="1" applyFont="1"/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</cellXfs>
  <cellStyles count="1">
    <cellStyle name="Normal" xfId="0" builtinId="0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19052</xdr:colOff>
      <xdr:row>0</xdr:row>
      <xdr:rowOff>9525</xdr:rowOff>
    </xdr:from>
    <xdr:to>
      <xdr:col>6</xdr:col>
      <xdr:colOff>314325</xdr:colOff>
      <xdr:row>0</xdr:row>
      <xdr:rowOff>790575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2" y="9525"/>
          <a:ext cx="4314823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51"/>
  <sheetViews>
    <sheetView tabSelected="1" workbookViewId="0">
      <selection activeCell="R7" sqref="R7"/>
    </sheetView>
  </sheetViews>
  <sheetFormatPr defaultRowHeight="15"/>
  <cols>
    <col min="1" max="1" width="4" style="1" bestFit="1" customWidth="1"/>
    <col min="2" max="2" width="9.7109375" style="1" bestFit="1" customWidth="1"/>
    <col min="3" max="3" width="11.7109375" style="1" bestFit="1" customWidth="1"/>
    <col min="4" max="4" width="9.85546875" style="1" bestFit="1" customWidth="1"/>
    <col min="5" max="5" width="6.42578125" style="1" bestFit="1" customWidth="1"/>
    <col min="6" max="6" width="18.5703125" style="1" customWidth="1"/>
    <col min="7" max="7" width="6" style="1" customWidth="1"/>
    <col min="8" max="8" width="9.5703125" style="1" bestFit="1" customWidth="1"/>
    <col min="9" max="9" width="6.140625" style="1" customWidth="1"/>
    <col min="10" max="10" width="6.7109375" style="1" customWidth="1"/>
    <col min="11" max="11" width="9.5703125" style="7" bestFit="1" customWidth="1"/>
    <col min="12" max="12" width="39.140625" style="1" bestFit="1" customWidth="1"/>
    <col min="13" max="13" width="9.140625" style="1"/>
    <col min="14" max="14" width="9.5703125" style="1" bestFit="1" customWidth="1"/>
    <col min="15" max="16384" width="9.140625" style="1"/>
  </cols>
  <sheetData>
    <row r="1" spans="1:14" ht="69" customHeight="1">
      <c r="A1" s="25"/>
      <c r="B1" s="25"/>
      <c r="C1" s="25"/>
      <c r="D1" s="25"/>
      <c r="E1" s="25"/>
      <c r="F1" s="25"/>
      <c r="G1" s="25"/>
      <c r="H1" s="24" t="s">
        <v>10</v>
      </c>
      <c r="I1" s="24"/>
      <c r="J1" s="24"/>
      <c r="K1" s="24"/>
    </row>
    <row r="2" spans="1:14" ht="105.75" customHeight="1">
      <c r="A2" s="26" t="s">
        <v>42</v>
      </c>
      <c r="B2" s="27"/>
      <c r="C2" s="27"/>
      <c r="D2" s="27"/>
      <c r="E2" s="27"/>
      <c r="F2" s="27"/>
      <c r="G2" s="28"/>
      <c r="H2" s="24" t="s">
        <v>454</v>
      </c>
      <c r="I2" s="24"/>
      <c r="J2" s="24"/>
      <c r="K2" s="24"/>
      <c r="L2" s="6"/>
      <c r="N2" s="6"/>
    </row>
    <row r="3" spans="1:14" ht="15" customHeight="1">
      <c r="A3" s="11" t="s">
        <v>0</v>
      </c>
      <c r="B3" s="11" t="s">
        <v>1</v>
      </c>
      <c r="C3" s="11" t="s">
        <v>2</v>
      </c>
      <c r="D3" s="11" t="s">
        <v>91</v>
      </c>
      <c r="E3" s="11" t="s">
        <v>16</v>
      </c>
      <c r="F3" s="12" t="s">
        <v>3</v>
      </c>
      <c r="G3" s="11" t="s">
        <v>4</v>
      </c>
      <c r="H3" s="32" t="s">
        <v>5</v>
      </c>
      <c r="I3" s="13" t="s">
        <v>6</v>
      </c>
      <c r="J3" s="13" t="s">
        <v>7</v>
      </c>
      <c r="K3" s="13" t="s">
        <v>8</v>
      </c>
      <c r="L3" s="11" t="s">
        <v>15</v>
      </c>
    </row>
    <row r="4" spans="1:14">
      <c r="A4" s="33">
        <v>1</v>
      </c>
      <c r="B4" s="34" t="s">
        <v>92</v>
      </c>
      <c r="C4" s="34" t="s">
        <v>93</v>
      </c>
      <c r="D4" s="34" t="s">
        <v>94</v>
      </c>
      <c r="E4" s="35" t="s">
        <v>17</v>
      </c>
      <c r="F4" s="42" t="s">
        <v>49</v>
      </c>
      <c r="G4" s="34">
        <v>49</v>
      </c>
      <c r="H4" s="36">
        <v>760</v>
      </c>
      <c r="I4" s="37">
        <v>3.15</v>
      </c>
      <c r="J4" s="37">
        <v>40</v>
      </c>
      <c r="K4" s="37">
        <f>H4*I4+J4</f>
        <v>2434</v>
      </c>
      <c r="L4" s="34" t="s">
        <v>43</v>
      </c>
    </row>
    <row r="5" spans="1:14">
      <c r="A5" s="33">
        <f>A4+1</f>
        <v>2</v>
      </c>
      <c r="B5" s="34" t="s">
        <v>92</v>
      </c>
      <c r="C5" s="34" t="s">
        <v>95</v>
      </c>
      <c r="D5" s="34" t="s">
        <v>96</v>
      </c>
      <c r="E5" s="35" t="s">
        <v>17</v>
      </c>
      <c r="F5" s="42" t="s">
        <v>97</v>
      </c>
      <c r="G5" s="34">
        <v>26</v>
      </c>
      <c r="H5" s="36">
        <v>541</v>
      </c>
      <c r="I5" s="37">
        <v>3.15</v>
      </c>
      <c r="J5" s="37">
        <v>40</v>
      </c>
      <c r="K5" s="37">
        <f>H5*I5+J5</f>
        <v>1744.1499999999999</v>
      </c>
      <c r="L5" s="34" t="s">
        <v>98</v>
      </c>
    </row>
    <row r="6" spans="1:14" ht="30">
      <c r="A6" s="33">
        <f t="shared" ref="A6:A69" si="0">A5+1</f>
        <v>3</v>
      </c>
      <c r="B6" s="34" t="s">
        <v>99</v>
      </c>
      <c r="C6" s="34" t="s">
        <v>100</v>
      </c>
      <c r="D6" s="34" t="s">
        <v>101</v>
      </c>
      <c r="E6" s="35" t="s">
        <v>17</v>
      </c>
      <c r="F6" s="42" t="s">
        <v>102</v>
      </c>
      <c r="G6" s="34">
        <v>17</v>
      </c>
      <c r="H6" s="36">
        <v>177.2</v>
      </c>
      <c r="I6" s="37">
        <v>3.15</v>
      </c>
      <c r="J6" s="37">
        <v>40</v>
      </c>
      <c r="K6" s="37">
        <f>H6*I6+J6</f>
        <v>598.17999999999995</v>
      </c>
      <c r="L6" s="34" t="s">
        <v>103</v>
      </c>
    </row>
    <row r="7" spans="1:14">
      <c r="A7" s="33">
        <f t="shared" si="0"/>
        <v>4</v>
      </c>
      <c r="B7" s="34" t="s">
        <v>104</v>
      </c>
      <c r="C7" s="34" t="s">
        <v>105</v>
      </c>
      <c r="D7" s="34" t="s">
        <v>106</v>
      </c>
      <c r="E7" s="35" t="s">
        <v>17</v>
      </c>
      <c r="F7" s="42" t="s">
        <v>23</v>
      </c>
      <c r="G7" s="34">
        <v>12</v>
      </c>
      <c r="H7" s="36">
        <v>122</v>
      </c>
      <c r="I7" s="37">
        <v>3.15</v>
      </c>
      <c r="J7" s="37">
        <v>40</v>
      </c>
      <c r="K7" s="37">
        <f>H7*I7+J7</f>
        <v>424.3</v>
      </c>
      <c r="L7" s="34" t="s">
        <v>36</v>
      </c>
    </row>
    <row r="8" spans="1:14">
      <c r="A8" s="33">
        <f t="shared" si="0"/>
        <v>5</v>
      </c>
      <c r="B8" s="34" t="s">
        <v>104</v>
      </c>
      <c r="C8" s="34" t="s">
        <v>107</v>
      </c>
      <c r="D8" s="34" t="s">
        <v>108</v>
      </c>
      <c r="E8" s="35" t="s">
        <v>17</v>
      </c>
      <c r="F8" s="42" t="s">
        <v>28</v>
      </c>
      <c r="G8" s="34">
        <v>31</v>
      </c>
      <c r="H8" s="36">
        <v>176</v>
      </c>
      <c r="I8" s="37">
        <v>3.15</v>
      </c>
      <c r="J8" s="37">
        <v>40</v>
      </c>
      <c r="K8" s="37">
        <f>H8*I8+J8</f>
        <v>594.4</v>
      </c>
      <c r="L8" s="34" t="s">
        <v>35</v>
      </c>
    </row>
    <row r="9" spans="1:14">
      <c r="A9" s="33">
        <f t="shared" si="0"/>
        <v>6</v>
      </c>
      <c r="B9" s="34" t="s">
        <v>104</v>
      </c>
      <c r="C9" s="34" t="s">
        <v>109</v>
      </c>
      <c r="D9" s="34" t="s">
        <v>110</v>
      </c>
      <c r="E9" s="35" t="s">
        <v>17</v>
      </c>
      <c r="F9" s="42" t="s">
        <v>111</v>
      </c>
      <c r="G9" s="34">
        <v>15</v>
      </c>
      <c r="H9" s="36">
        <v>300</v>
      </c>
      <c r="I9" s="37">
        <v>3.15</v>
      </c>
      <c r="J9" s="37">
        <v>40</v>
      </c>
      <c r="K9" s="37">
        <f>H9*I9+J9</f>
        <v>985</v>
      </c>
      <c r="L9" s="34" t="s">
        <v>25</v>
      </c>
    </row>
    <row r="10" spans="1:14">
      <c r="A10" s="33">
        <f t="shared" si="0"/>
        <v>7</v>
      </c>
      <c r="B10" s="34" t="s">
        <v>104</v>
      </c>
      <c r="C10" s="34" t="s">
        <v>112</v>
      </c>
      <c r="D10" s="34" t="s">
        <v>113</v>
      </c>
      <c r="E10" s="35" t="s">
        <v>17</v>
      </c>
      <c r="F10" s="42" t="s">
        <v>114</v>
      </c>
      <c r="G10" s="34">
        <v>11</v>
      </c>
      <c r="H10" s="36">
        <v>210</v>
      </c>
      <c r="I10" s="37">
        <v>3.15</v>
      </c>
      <c r="J10" s="37">
        <v>40</v>
      </c>
      <c r="K10" s="37">
        <f>H10*I10+J10</f>
        <v>701.5</v>
      </c>
      <c r="L10" s="38" t="s">
        <v>71</v>
      </c>
    </row>
    <row r="11" spans="1:14">
      <c r="A11" s="33">
        <f t="shared" si="0"/>
        <v>8</v>
      </c>
      <c r="B11" s="34" t="s">
        <v>104</v>
      </c>
      <c r="C11" s="34" t="s">
        <v>115</v>
      </c>
      <c r="D11" s="34" t="s">
        <v>116</v>
      </c>
      <c r="E11" s="35" t="s">
        <v>17</v>
      </c>
      <c r="F11" s="42" t="s">
        <v>20</v>
      </c>
      <c r="G11" s="34">
        <v>7</v>
      </c>
      <c r="H11" s="36">
        <v>84</v>
      </c>
      <c r="I11" s="37">
        <v>3.15</v>
      </c>
      <c r="J11" s="37">
        <v>40</v>
      </c>
      <c r="K11" s="37">
        <f>H11*I11+J11</f>
        <v>304.59999999999997</v>
      </c>
      <c r="L11" s="34" t="s">
        <v>21</v>
      </c>
    </row>
    <row r="12" spans="1:14">
      <c r="A12" s="33">
        <f t="shared" si="0"/>
        <v>9</v>
      </c>
      <c r="B12" s="34" t="s">
        <v>104</v>
      </c>
      <c r="C12" s="34" t="s">
        <v>117</v>
      </c>
      <c r="D12" s="34" t="s">
        <v>118</v>
      </c>
      <c r="E12" s="35" t="s">
        <v>17</v>
      </c>
      <c r="F12" s="42" t="s">
        <v>40</v>
      </c>
      <c r="G12" s="34">
        <v>10</v>
      </c>
      <c r="H12" s="36">
        <v>200</v>
      </c>
      <c r="I12" s="37">
        <v>3.15</v>
      </c>
      <c r="J12" s="37">
        <v>40</v>
      </c>
      <c r="K12" s="37">
        <f>H12*I12+J12</f>
        <v>670</v>
      </c>
      <c r="L12" s="34" t="s">
        <v>119</v>
      </c>
    </row>
    <row r="13" spans="1:14">
      <c r="A13" s="33">
        <f t="shared" si="0"/>
        <v>10</v>
      </c>
      <c r="B13" s="34" t="s">
        <v>104</v>
      </c>
      <c r="C13" s="34" t="s">
        <v>120</v>
      </c>
      <c r="D13" s="34" t="s">
        <v>121</v>
      </c>
      <c r="E13" s="35" t="s">
        <v>17</v>
      </c>
      <c r="F13" s="43" t="s">
        <v>62</v>
      </c>
      <c r="G13" s="34">
        <v>13</v>
      </c>
      <c r="H13" s="36">
        <v>260</v>
      </c>
      <c r="I13" s="37">
        <v>3.15</v>
      </c>
      <c r="J13" s="37">
        <v>40</v>
      </c>
      <c r="K13" s="37">
        <f>H13*I13+J13</f>
        <v>859</v>
      </c>
      <c r="L13" s="34" t="s">
        <v>45</v>
      </c>
    </row>
    <row r="14" spans="1:14">
      <c r="A14" s="33">
        <f t="shared" si="0"/>
        <v>11</v>
      </c>
      <c r="B14" s="34" t="s">
        <v>122</v>
      </c>
      <c r="C14" s="34" t="s">
        <v>123</v>
      </c>
      <c r="D14" s="34" t="s">
        <v>124</v>
      </c>
      <c r="E14" s="35" t="s">
        <v>17</v>
      </c>
      <c r="F14" s="42" t="s">
        <v>23</v>
      </c>
      <c r="G14" s="34">
        <v>40</v>
      </c>
      <c r="H14" s="36">
        <v>455</v>
      </c>
      <c r="I14" s="37">
        <v>3.15</v>
      </c>
      <c r="J14" s="37">
        <v>40</v>
      </c>
      <c r="K14" s="37">
        <f>H14*I14+J14</f>
        <v>1473.25</v>
      </c>
      <c r="L14" s="34" t="s">
        <v>125</v>
      </c>
    </row>
    <row r="15" spans="1:14">
      <c r="A15" s="33">
        <f t="shared" si="0"/>
        <v>12</v>
      </c>
      <c r="B15" s="34" t="s">
        <v>122</v>
      </c>
      <c r="C15" s="34" t="s">
        <v>126</v>
      </c>
      <c r="D15" s="34" t="s">
        <v>127</v>
      </c>
      <c r="E15" s="35" t="s">
        <v>17</v>
      </c>
      <c r="F15" s="42" t="s">
        <v>32</v>
      </c>
      <c r="G15" s="34">
        <v>6</v>
      </c>
      <c r="H15" s="36">
        <v>36</v>
      </c>
      <c r="I15" s="37">
        <v>3.15</v>
      </c>
      <c r="J15" s="37">
        <v>40</v>
      </c>
      <c r="K15" s="37">
        <f>H15*I15+J15</f>
        <v>153.39999999999998</v>
      </c>
      <c r="L15" s="38" t="s">
        <v>34</v>
      </c>
    </row>
    <row r="16" spans="1:14">
      <c r="A16" s="33">
        <f t="shared" si="0"/>
        <v>13</v>
      </c>
      <c r="B16" s="34" t="s">
        <v>128</v>
      </c>
      <c r="C16" s="34" t="s">
        <v>129</v>
      </c>
      <c r="D16" s="34" t="s">
        <v>130</v>
      </c>
      <c r="E16" s="35" t="s">
        <v>17</v>
      </c>
      <c r="F16" s="42" t="s">
        <v>22</v>
      </c>
      <c r="G16" s="34">
        <v>49</v>
      </c>
      <c r="H16" s="36">
        <v>1648</v>
      </c>
      <c r="I16" s="37">
        <v>3.15</v>
      </c>
      <c r="J16" s="37">
        <v>40</v>
      </c>
      <c r="K16" s="37">
        <f>H16*I16+J16</f>
        <v>5231.2</v>
      </c>
      <c r="L16" s="34" t="s">
        <v>131</v>
      </c>
    </row>
    <row r="17" spans="1:12">
      <c r="A17" s="33">
        <f t="shared" si="0"/>
        <v>14</v>
      </c>
      <c r="B17" s="34" t="s">
        <v>128</v>
      </c>
      <c r="C17" s="34" t="s">
        <v>132</v>
      </c>
      <c r="D17" s="34" t="s">
        <v>133</v>
      </c>
      <c r="E17" s="35" t="s">
        <v>17</v>
      </c>
      <c r="F17" s="42" t="s">
        <v>134</v>
      </c>
      <c r="G17" s="34">
        <v>70</v>
      </c>
      <c r="H17" s="36">
        <v>1200</v>
      </c>
      <c r="I17" s="37">
        <v>3.15</v>
      </c>
      <c r="J17" s="37">
        <v>40</v>
      </c>
      <c r="K17" s="37">
        <f>H17*I17+J17</f>
        <v>3820</v>
      </c>
      <c r="L17" s="34" t="s">
        <v>135</v>
      </c>
    </row>
    <row r="18" spans="1:12">
      <c r="A18" s="33">
        <f t="shared" si="0"/>
        <v>15</v>
      </c>
      <c r="B18" s="34" t="s">
        <v>128</v>
      </c>
      <c r="C18" s="34" t="s">
        <v>136</v>
      </c>
      <c r="D18" s="34" t="s">
        <v>137</v>
      </c>
      <c r="E18" s="35" t="s">
        <v>17</v>
      </c>
      <c r="F18" s="42" t="s">
        <v>75</v>
      </c>
      <c r="G18" s="34">
        <v>45</v>
      </c>
      <c r="H18" s="36">
        <v>820</v>
      </c>
      <c r="I18" s="37">
        <v>3.15</v>
      </c>
      <c r="J18" s="37">
        <v>40</v>
      </c>
      <c r="K18" s="37">
        <f>H18*I18+J18</f>
        <v>2623</v>
      </c>
      <c r="L18" s="38" t="s">
        <v>138</v>
      </c>
    </row>
    <row r="19" spans="1:12">
      <c r="A19" s="33">
        <f t="shared" si="0"/>
        <v>16</v>
      </c>
      <c r="B19" s="34" t="s">
        <v>128</v>
      </c>
      <c r="C19" s="34" t="s">
        <v>139</v>
      </c>
      <c r="D19" s="34" t="s">
        <v>140</v>
      </c>
      <c r="E19" s="35" t="s">
        <v>17</v>
      </c>
      <c r="F19" s="42" t="s">
        <v>141</v>
      </c>
      <c r="G19" s="34">
        <v>98</v>
      </c>
      <c r="H19" s="36">
        <v>3560</v>
      </c>
      <c r="I19" s="37">
        <v>3.15</v>
      </c>
      <c r="J19" s="37">
        <v>40</v>
      </c>
      <c r="K19" s="37">
        <f>H19*I19+J19</f>
        <v>11254</v>
      </c>
      <c r="L19" s="34" t="s">
        <v>142</v>
      </c>
    </row>
    <row r="20" spans="1:12">
      <c r="A20" s="33">
        <f t="shared" si="0"/>
        <v>17</v>
      </c>
      <c r="B20" s="34" t="s">
        <v>128</v>
      </c>
      <c r="C20" s="34" t="s">
        <v>143</v>
      </c>
      <c r="D20" s="34" t="s">
        <v>144</v>
      </c>
      <c r="E20" s="35" t="s">
        <v>17</v>
      </c>
      <c r="F20" s="42" t="s">
        <v>145</v>
      </c>
      <c r="G20" s="34">
        <v>20</v>
      </c>
      <c r="H20" s="36">
        <v>150</v>
      </c>
      <c r="I20" s="37">
        <v>3.15</v>
      </c>
      <c r="J20" s="37">
        <v>40</v>
      </c>
      <c r="K20" s="37">
        <f>H20*I20+J20</f>
        <v>512.5</v>
      </c>
      <c r="L20" s="38" t="s">
        <v>146</v>
      </c>
    </row>
    <row r="21" spans="1:12">
      <c r="A21" s="33">
        <f t="shared" si="0"/>
        <v>18</v>
      </c>
      <c r="B21" s="34" t="s">
        <v>128</v>
      </c>
      <c r="C21" s="34" t="s">
        <v>147</v>
      </c>
      <c r="D21" s="34" t="s">
        <v>148</v>
      </c>
      <c r="E21" s="35" t="s">
        <v>17</v>
      </c>
      <c r="F21" s="42" t="s">
        <v>59</v>
      </c>
      <c r="G21" s="34">
        <v>42</v>
      </c>
      <c r="H21" s="36">
        <v>712</v>
      </c>
      <c r="I21" s="37">
        <v>3.15</v>
      </c>
      <c r="J21" s="37">
        <v>40</v>
      </c>
      <c r="K21" s="37">
        <f>H21*I21+J21</f>
        <v>2282.7999999999997</v>
      </c>
      <c r="L21" s="34" t="s">
        <v>60</v>
      </c>
    </row>
    <row r="22" spans="1:12">
      <c r="A22" s="33">
        <f t="shared" si="0"/>
        <v>19</v>
      </c>
      <c r="B22" s="34" t="s">
        <v>128</v>
      </c>
      <c r="C22" s="34" t="s">
        <v>149</v>
      </c>
      <c r="D22" s="34" t="s">
        <v>150</v>
      </c>
      <c r="E22" s="35" t="s">
        <v>17</v>
      </c>
      <c r="F22" s="42" t="s">
        <v>88</v>
      </c>
      <c r="G22" s="34">
        <v>31</v>
      </c>
      <c r="H22" s="36">
        <v>1166</v>
      </c>
      <c r="I22" s="37">
        <v>3.15</v>
      </c>
      <c r="J22" s="37">
        <v>40</v>
      </c>
      <c r="K22" s="37">
        <f>H22*I22+J22</f>
        <v>3712.9</v>
      </c>
      <c r="L22" s="34" t="s">
        <v>89</v>
      </c>
    </row>
    <row r="23" spans="1:12">
      <c r="A23" s="33">
        <f t="shared" si="0"/>
        <v>20</v>
      </c>
      <c r="B23" s="34" t="s">
        <v>151</v>
      </c>
      <c r="C23" s="34" t="s">
        <v>152</v>
      </c>
      <c r="D23" s="34" t="s">
        <v>153</v>
      </c>
      <c r="E23" s="35" t="s">
        <v>17</v>
      </c>
      <c r="F23" s="42" t="s">
        <v>50</v>
      </c>
      <c r="G23" s="34">
        <v>10</v>
      </c>
      <c r="H23" s="36">
        <v>60</v>
      </c>
      <c r="I23" s="37">
        <v>3.15</v>
      </c>
      <c r="J23" s="37">
        <v>40</v>
      </c>
      <c r="K23" s="37">
        <f>H23*I23+J23</f>
        <v>229</v>
      </c>
      <c r="L23" s="38" t="s">
        <v>154</v>
      </c>
    </row>
    <row r="24" spans="1:12">
      <c r="A24" s="33">
        <f t="shared" si="0"/>
        <v>21</v>
      </c>
      <c r="B24" s="34" t="s">
        <v>151</v>
      </c>
      <c r="C24" s="34" t="s">
        <v>155</v>
      </c>
      <c r="D24" s="34" t="s">
        <v>156</v>
      </c>
      <c r="E24" s="35" t="s">
        <v>17</v>
      </c>
      <c r="F24" s="42" t="s">
        <v>134</v>
      </c>
      <c r="G24" s="34">
        <v>11</v>
      </c>
      <c r="H24" s="36">
        <v>170</v>
      </c>
      <c r="I24" s="37">
        <v>3.15</v>
      </c>
      <c r="J24" s="37">
        <v>40</v>
      </c>
      <c r="K24" s="37">
        <f>H24*I24+J24</f>
        <v>575.5</v>
      </c>
      <c r="L24" s="34" t="s">
        <v>157</v>
      </c>
    </row>
    <row r="25" spans="1:12">
      <c r="A25" s="33">
        <f t="shared" si="0"/>
        <v>22</v>
      </c>
      <c r="B25" s="34" t="s">
        <v>151</v>
      </c>
      <c r="C25" s="34" t="s">
        <v>158</v>
      </c>
      <c r="D25" s="34" t="s">
        <v>159</v>
      </c>
      <c r="E25" s="35" t="s">
        <v>17</v>
      </c>
      <c r="F25" s="42" t="s">
        <v>160</v>
      </c>
      <c r="G25" s="34">
        <v>15</v>
      </c>
      <c r="H25" s="36">
        <v>300</v>
      </c>
      <c r="I25" s="37">
        <v>3.15</v>
      </c>
      <c r="J25" s="37">
        <v>40</v>
      </c>
      <c r="K25" s="37">
        <f>H25*I25+J25</f>
        <v>985</v>
      </c>
      <c r="L25" s="34" t="s">
        <v>161</v>
      </c>
    </row>
    <row r="26" spans="1:12">
      <c r="A26" s="33">
        <f t="shared" si="0"/>
        <v>23</v>
      </c>
      <c r="B26" s="34" t="s">
        <v>151</v>
      </c>
      <c r="C26" s="34" t="s">
        <v>162</v>
      </c>
      <c r="D26" s="34" t="s">
        <v>163</v>
      </c>
      <c r="E26" s="35" t="s">
        <v>17</v>
      </c>
      <c r="F26" s="42" t="s">
        <v>22</v>
      </c>
      <c r="G26" s="34">
        <v>8</v>
      </c>
      <c r="H26" s="36">
        <v>88</v>
      </c>
      <c r="I26" s="37">
        <v>3.15</v>
      </c>
      <c r="J26" s="37">
        <v>40</v>
      </c>
      <c r="K26" s="37">
        <f>H26*I26+J26</f>
        <v>317.2</v>
      </c>
      <c r="L26" s="34" t="s">
        <v>131</v>
      </c>
    </row>
    <row r="27" spans="1:12" s="45" customFormat="1" ht="30">
      <c r="A27" s="8">
        <f t="shared" si="0"/>
        <v>24</v>
      </c>
      <c r="B27" s="4" t="s">
        <v>151</v>
      </c>
      <c r="C27" s="4" t="s">
        <v>164</v>
      </c>
      <c r="D27" s="4" t="s">
        <v>165</v>
      </c>
      <c r="E27" s="15" t="s">
        <v>17</v>
      </c>
      <c r="F27" s="10" t="s">
        <v>166</v>
      </c>
      <c r="G27" s="4">
        <v>19</v>
      </c>
      <c r="H27" s="14">
        <v>380</v>
      </c>
      <c r="I27" s="5">
        <v>3.15</v>
      </c>
      <c r="J27" s="5">
        <v>40</v>
      </c>
      <c r="K27" s="5">
        <f>H27*I27+J27</f>
        <v>1237</v>
      </c>
      <c r="L27" s="9" t="s">
        <v>167</v>
      </c>
    </row>
    <row r="28" spans="1:12">
      <c r="A28" s="33">
        <f t="shared" si="0"/>
        <v>25</v>
      </c>
      <c r="B28" s="34" t="s">
        <v>151</v>
      </c>
      <c r="C28" s="34" t="s">
        <v>168</v>
      </c>
      <c r="D28" s="34" t="s">
        <v>169</v>
      </c>
      <c r="E28" s="35" t="s">
        <v>17</v>
      </c>
      <c r="F28" s="42" t="s">
        <v>170</v>
      </c>
      <c r="G28" s="34">
        <v>19</v>
      </c>
      <c r="H28" s="36">
        <v>274</v>
      </c>
      <c r="I28" s="37">
        <v>3.15</v>
      </c>
      <c r="J28" s="37">
        <v>40</v>
      </c>
      <c r="K28" s="37">
        <f>H28*I28+J28</f>
        <v>903.1</v>
      </c>
      <c r="L28" s="34" t="s">
        <v>171</v>
      </c>
    </row>
    <row r="29" spans="1:12">
      <c r="A29" s="33">
        <f t="shared" si="0"/>
        <v>26</v>
      </c>
      <c r="B29" s="34" t="s">
        <v>151</v>
      </c>
      <c r="C29" s="34" t="s">
        <v>172</v>
      </c>
      <c r="D29" s="34" t="s">
        <v>173</v>
      </c>
      <c r="E29" s="35" t="s">
        <v>17</v>
      </c>
      <c r="F29" s="42" t="s">
        <v>22</v>
      </c>
      <c r="G29" s="34">
        <v>16</v>
      </c>
      <c r="H29" s="36">
        <v>96</v>
      </c>
      <c r="I29" s="37">
        <v>3.15</v>
      </c>
      <c r="J29" s="37">
        <v>40</v>
      </c>
      <c r="K29" s="37">
        <f>H29*I29+J29</f>
        <v>342.4</v>
      </c>
      <c r="L29" s="34" t="s">
        <v>174</v>
      </c>
    </row>
    <row r="30" spans="1:12">
      <c r="A30" s="33">
        <f t="shared" si="0"/>
        <v>27</v>
      </c>
      <c r="B30" s="34" t="s">
        <v>151</v>
      </c>
      <c r="C30" s="34" t="s">
        <v>175</v>
      </c>
      <c r="D30" s="34" t="s">
        <v>176</v>
      </c>
      <c r="E30" s="35" t="s">
        <v>17</v>
      </c>
      <c r="F30" s="43" t="s">
        <v>62</v>
      </c>
      <c r="G30" s="34">
        <v>10</v>
      </c>
      <c r="H30" s="36">
        <v>200</v>
      </c>
      <c r="I30" s="37">
        <v>3.15</v>
      </c>
      <c r="J30" s="37">
        <v>40</v>
      </c>
      <c r="K30" s="37">
        <f>H30*I30+J30</f>
        <v>670</v>
      </c>
      <c r="L30" s="34" t="s">
        <v>45</v>
      </c>
    </row>
    <row r="31" spans="1:12">
      <c r="A31" s="33">
        <f t="shared" si="0"/>
        <v>28</v>
      </c>
      <c r="B31" s="34" t="s">
        <v>177</v>
      </c>
      <c r="C31" s="34" t="s">
        <v>178</v>
      </c>
      <c r="D31" s="34" t="s">
        <v>179</v>
      </c>
      <c r="E31" s="35" t="s">
        <v>17</v>
      </c>
      <c r="F31" s="42" t="s">
        <v>180</v>
      </c>
      <c r="G31" s="34">
        <v>22</v>
      </c>
      <c r="H31" s="36">
        <v>366</v>
      </c>
      <c r="I31" s="37">
        <v>3.15</v>
      </c>
      <c r="J31" s="37">
        <v>40</v>
      </c>
      <c r="K31" s="37">
        <f>H31*I31+J31</f>
        <v>1192.8999999999999</v>
      </c>
      <c r="L31" s="34" t="s">
        <v>181</v>
      </c>
    </row>
    <row r="32" spans="1:12">
      <c r="A32" s="33">
        <f t="shared" si="0"/>
        <v>29</v>
      </c>
      <c r="B32" s="34" t="s">
        <v>182</v>
      </c>
      <c r="C32" s="34" t="s">
        <v>183</v>
      </c>
      <c r="D32" s="34" t="s">
        <v>184</v>
      </c>
      <c r="E32" s="35" t="s">
        <v>17</v>
      </c>
      <c r="F32" s="42" t="s">
        <v>185</v>
      </c>
      <c r="G32" s="34">
        <v>5</v>
      </c>
      <c r="H32" s="36">
        <v>45</v>
      </c>
      <c r="I32" s="37">
        <v>3.15</v>
      </c>
      <c r="J32" s="37">
        <v>40</v>
      </c>
      <c r="K32" s="37">
        <f>H32*I32+J32</f>
        <v>181.75</v>
      </c>
      <c r="L32" s="34" t="s">
        <v>157</v>
      </c>
    </row>
    <row r="33" spans="1:12" s="45" customFormat="1" ht="30">
      <c r="A33" s="8">
        <f t="shared" si="0"/>
        <v>30</v>
      </c>
      <c r="B33" s="4" t="s">
        <v>182</v>
      </c>
      <c r="C33" s="4" t="s">
        <v>186</v>
      </c>
      <c r="D33" s="4" t="s">
        <v>187</v>
      </c>
      <c r="E33" s="15" t="s">
        <v>17</v>
      </c>
      <c r="F33" s="10" t="s">
        <v>166</v>
      </c>
      <c r="G33" s="4">
        <v>25</v>
      </c>
      <c r="H33" s="14">
        <v>400</v>
      </c>
      <c r="I33" s="5">
        <v>3.15</v>
      </c>
      <c r="J33" s="5">
        <v>40</v>
      </c>
      <c r="K33" s="5">
        <f>H33*I33+J33</f>
        <v>1300</v>
      </c>
      <c r="L33" s="9" t="s">
        <v>167</v>
      </c>
    </row>
    <row r="34" spans="1:12">
      <c r="A34" s="33">
        <f t="shared" si="0"/>
        <v>31</v>
      </c>
      <c r="B34" s="34" t="s">
        <v>182</v>
      </c>
      <c r="C34" s="34" t="s">
        <v>188</v>
      </c>
      <c r="D34" s="34" t="s">
        <v>189</v>
      </c>
      <c r="E34" s="35" t="s">
        <v>17</v>
      </c>
      <c r="F34" s="42" t="s">
        <v>86</v>
      </c>
      <c r="G34" s="34">
        <v>22</v>
      </c>
      <c r="H34" s="36">
        <v>440</v>
      </c>
      <c r="I34" s="37">
        <v>3.15</v>
      </c>
      <c r="J34" s="37">
        <v>40</v>
      </c>
      <c r="K34" s="37">
        <f>H34*I34+J34</f>
        <v>1426</v>
      </c>
      <c r="L34" s="34" t="s">
        <v>87</v>
      </c>
    </row>
    <row r="35" spans="1:12">
      <c r="A35" s="33">
        <f t="shared" si="0"/>
        <v>32</v>
      </c>
      <c r="B35" s="34" t="s">
        <v>182</v>
      </c>
      <c r="C35" s="34" t="s">
        <v>190</v>
      </c>
      <c r="D35" s="34" t="s">
        <v>191</v>
      </c>
      <c r="E35" s="35" t="s">
        <v>17</v>
      </c>
      <c r="F35" s="42" t="s">
        <v>170</v>
      </c>
      <c r="G35" s="34">
        <v>6</v>
      </c>
      <c r="H35" s="36">
        <v>76</v>
      </c>
      <c r="I35" s="37">
        <v>3.15</v>
      </c>
      <c r="J35" s="37">
        <v>40</v>
      </c>
      <c r="K35" s="37">
        <f>H35*I35+J35</f>
        <v>279.39999999999998</v>
      </c>
      <c r="L35" s="34" t="s">
        <v>171</v>
      </c>
    </row>
    <row r="36" spans="1:12">
      <c r="A36" s="33">
        <f t="shared" si="0"/>
        <v>33</v>
      </c>
      <c r="B36" s="34" t="s">
        <v>182</v>
      </c>
      <c r="C36" s="34" t="s">
        <v>192</v>
      </c>
      <c r="D36" s="34" t="s">
        <v>193</v>
      </c>
      <c r="E36" s="35" t="s">
        <v>17</v>
      </c>
      <c r="F36" s="42" t="s">
        <v>111</v>
      </c>
      <c r="G36" s="34">
        <v>3</v>
      </c>
      <c r="H36" s="36">
        <v>60</v>
      </c>
      <c r="I36" s="37">
        <v>3.15</v>
      </c>
      <c r="J36" s="37">
        <v>40</v>
      </c>
      <c r="K36" s="37">
        <f>H36*I36+J36</f>
        <v>229</v>
      </c>
      <c r="L36" s="34" t="s">
        <v>25</v>
      </c>
    </row>
    <row r="37" spans="1:12">
      <c r="A37" s="33">
        <f t="shared" si="0"/>
        <v>34</v>
      </c>
      <c r="B37" s="34" t="s">
        <v>182</v>
      </c>
      <c r="C37" s="34" t="s">
        <v>194</v>
      </c>
      <c r="D37" s="34" t="s">
        <v>195</v>
      </c>
      <c r="E37" s="35" t="s">
        <v>17</v>
      </c>
      <c r="F37" s="42" t="s">
        <v>24</v>
      </c>
      <c r="G37" s="34">
        <v>5</v>
      </c>
      <c r="H37" s="36">
        <v>100</v>
      </c>
      <c r="I37" s="37">
        <v>3.15</v>
      </c>
      <c r="J37" s="37">
        <v>40</v>
      </c>
      <c r="K37" s="37">
        <f>H37*I37+J37</f>
        <v>355</v>
      </c>
      <c r="L37" s="34" t="s">
        <v>196</v>
      </c>
    </row>
    <row r="38" spans="1:12">
      <c r="A38" s="33">
        <f t="shared" si="0"/>
        <v>35</v>
      </c>
      <c r="B38" s="34" t="s">
        <v>182</v>
      </c>
      <c r="C38" s="34" t="s">
        <v>197</v>
      </c>
      <c r="D38" s="34" t="s">
        <v>198</v>
      </c>
      <c r="E38" s="35" t="s">
        <v>17</v>
      </c>
      <c r="F38" s="42" t="s">
        <v>160</v>
      </c>
      <c r="G38" s="34">
        <v>20</v>
      </c>
      <c r="H38" s="36">
        <v>245</v>
      </c>
      <c r="I38" s="37">
        <v>3.15</v>
      </c>
      <c r="J38" s="37">
        <v>40</v>
      </c>
      <c r="K38" s="37">
        <f>H38*I38+J38</f>
        <v>811.75</v>
      </c>
      <c r="L38" s="34" t="s">
        <v>161</v>
      </c>
    </row>
    <row r="39" spans="1:12">
      <c r="A39" s="33">
        <f t="shared" si="0"/>
        <v>36</v>
      </c>
      <c r="B39" s="34" t="s">
        <v>182</v>
      </c>
      <c r="C39" s="34" t="s">
        <v>199</v>
      </c>
      <c r="D39" s="34" t="s">
        <v>200</v>
      </c>
      <c r="E39" s="35" t="s">
        <v>17</v>
      </c>
      <c r="F39" s="42" t="s">
        <v>40</v>
      </c>
      <c r="G39" s="34">
        <v>46</v>
      </c>
      <c r="H39" s="36">
        <v>1172</v>
      </c>
      <c r="I39" s="37">
        <v>3.15</v>
      </c>
      <c r="J39" s="37">
        <v>40</v>
      </c>
      <c r="K39" s="37">
        <f>H39*I39+J39</f>
        <v>3731.7999999999997</v>
      </c>
      <c r="L39" s="34" t="s">
        <v>81</v>
      </c>
    </row>
    <row r="40" spans="1:12">
      <c r="A40" s="33">
        <f t="shared" si="0"/>
        <v>37</v>
      </c>
      <c r="B40" s="34" t="s">
        <v>182</v>
      </c>
      <c r="C40" s="34" t="s">
        <v>201</v>
      </c>
      <c r="D40" s="34" t="s">
        <v>202</v>
      </c>
      <c r="E40" s="35" t="s">
        <v>17</v>
      </c>
      <c r="F40" s="42" t="s">
        <v>47</v>
      </c>
      <c r="G40" s="34">
        <v>18</v>
      </c>
      <c r="H40" s="36">
        <v>318</v>
      </c>
      <c r="I40" s="37">
        <v>3.15</v>
      </c>
      <c r="J40" s="37">
        <v>40</v>
      </c>
      <c r="K40" s="37">
        <f>H40*I40+J40</f>
        <v>1041.6999999999998</v>
      </c>
      <c r="L40" s="34" t="s">
        <v>48</v>
      </c>
    </row>
    <row r="41" spans="1:12">
      <c r="A41" s="33">
        <f t="shared" si="0"/>
        <v>38</v>
      </c>
      <c r="B41" s="34" t="s">
        <v>203</v>
      </c>
      <c r="C41" s="34" t="s">
        <v>204</v>
      </c>
      <c r="D41" s="34" t="s">
        <v>205</v>
      </c>
      <c r="E41" s="35" t="s">
        <v>17</v>
      </c>
      <c r="F41" s="42" t="s">
        <v>83</v>
      </c>
      <c r="G41" s="34">
        <v>7</v>
      </c>
      <c r="H41" s="36">
        <v>140</v>
      </c>
      <c r="I41" s="37">
        <v>3.15</v>
      </c>
      <c r="J41" s="37">
        <v>40</v>
      </c>
      <c r="K41" s="37">
        <f>H41*I41+J41</f>
        <v>481</v>
      </c>
      <c r="L41" s="34" t="s">
        <v>33</v>
      </c>
    </row>
    <row r="42" spans="1:12">
      <c r="A42" s="33">
        <f t="shared" si="0"/>
        <v>39</v>
      </c>
      <c r="B42" s="34" t="s">
        <v>203</v>
      </c>
      <c r="C42" s="34" t="s">
        <v>206</v>
      </c>
      <c r="D42" s="34" t="s">
        <v>207</v>
      </c>
      <c r="E42" s="35" t="s">
        <v>17</v>
      </c>
      <c r="F42" s="42" t="s">
        <v>51</v>
      </c>
      <c r="G42" s="34">
        <v>22</v>
      </c>
      <c r="H42" s="36">
        <v>240</v>
      </c>
      <c r="I42" s="37">
        <v>3.15</v>
      </c>
      <c r="J42" s="37">
        <v>40</v>
      </c>
      <c r="K42" s="37">
        <f>H42*I42+J42</f>
        <v>796</v>
      </c>
      <c r="L42" s="34" t="s">
        <v>52</v>
      </c>
    </row>
    <row r="43" spans="1:12">
      <c r="A43" s="33">
        <f t="shared" si="0"/>
        <v>40</v>
      </c>
      <c r="B43" s="34" t="s">
        <v>203</v>
      </c>
      <c r="C43" s="34" t="s">
        <v>208</v>
      </c>
      <c r="D43" s="34" t="s">
        <v>209</v>
      </c>
      <c r="E43" s="35" t="s">
        <v>17</v>
      </c>
      <c r="F43" s="42" t="s">
        <v>210</v>
      </c>
      <c r="G43" s="34">
        <v>35</v>
      </c>
      <c r="H43" s="36">
        <v>524</v>
      </c>
      <c r="I43" s="37">
        <v>3.15</v>
      </c>
      <c r="J43" s="37">
        <v>40</v>
      </c>
      <c r="K43" s="37">
        <f>H43*I43+J43</f>
        <v>1690.6</v>
      </c>
      <c r="L43" s="38" t="s">
        <v>211</v>
      </c>
    </row>
    <row r="44" spans="1:12">
      <c r="A44" s="33">
        <f t="shared" si="0"/>
        <v>41</v>
      </c>
      <c r="B44" s="34" t="s">
        <v>212</v>
      </c>
      <c r="C44" s="34" t="s">
        <v>213</v>
      </c>
      <c r="D44" s="34" t="s">
        <v>214</v>
      </c>
      <c r="E44" s="35" t="s">
        <v>17</v>
      </c>
      <c r="F44" s="42" t="s">
        <v>215</v>
      </c>
      <c r="G44" s="34">
        <v>6</v>
      </c>
      <c r="H44" s="36">
        <v>52</v>
      </c>
      <c r="I44" s="37">
        <v>3.15</v>
      </c>
      <c r="J44" s="37">
        <v>40</v>
      </c>
      <c r="K44" s="37">
        <f>H44*I44+J44</f>
        <v>203.79999999999998</v>
      </c>
      <c r="L44" s="34" t="s">
        <v>216</v>
      </c>
    </row>
    <row r="45" spans="1:12">
      <c r="A45" s="33">
        <f t="shared" si="0"/>
        <v>42</v>
      </c>
      <c r="B45" s="34" t="s">
        <v>212</v>
      </c>
      <c r="C45" s="34" t="s">
        <v>217</v>
      </c>
      <c r="D45" s="34" t="s">
        <v>218</v>
      </c>
      <c r="E45" s="35" t="s">
        <v>17</v>
      </c>
      <c r="F45" s="42" t="s">
        <v>180</v>
      </c>
      <c r="G45" s="34">
        <v>5</v>
      </c>
      <c r="H45" s="36">
        <v>50</v>
      </c>
      <c r="I45" s="37">
        <v>3.15</v>
      </c>
      <c r="J45" s="37">
        <v>40</v>
      </c>
      <c r="K45" s="37">
        <f>H45*I45+J45</f>
        <v>197.5</v>
      </c>
      <c r="L45" s="34" t="s">
        <v>181</v>
      </c>
    </row>
    <row r="46" spans="1:12">
      <c r="A46" s="33">
        <f t="shared" si="0"/>
        <v>43</v>
      </c>
      <c r="B46" s="34" t="s">
        <v>212</v>
      </c>
      <c r="C46" s="34" t="s">
        <v>219</v>
      </c>
      <c r="D46" s="34" t="s">
        <v>220</v>
      </c>
      <c r="E46" s="35" t="s">
        <v>17</v>
      </c>
      <c r="F46" s="42" t="s">
        <v>23</v>
      </c>
      <c r="G46" s="34">
        <v>10</v>
      </c>
      <c r="H46" s="36">
        <v>150</v>
      </c>
      <c r="I46" s="37">
        <v>3.15</v>
      </c>
      <c r="J46" s="37">
        <v>40</v>
      </c>
      <c r="K46" s="37">
        <f>H46*I46+J46</f>
        <v>512.5</v>
      </c>
      <c r="L46" s="34" t="s">
        <v>221</v>
      </c>
    </row>
    <row r="47" spans="1:12">
      <c r="A47" s="33">
        <f t="shared" si="0"/>
        <v>44</v>
      </c>
      <c r="B47" s="34" t="s">
        <v>212</v>
      </c>
      <c r="C47" s="34" t="s">
        <v>222</v>
      </c>
      <c r="D47" s="34" t="s">
        <v>223</v>
      </c>
      <c r="E47" s="35" t="s">
        <v>17</v>
      </c>
      <c r="F47" s="42" t="s">
        <v>74</v>
      </c>
      <c r="G47" s="34">
        <v>17</v>
      </c>
      <c r="H47" s="36">
        <v>202</v>
      </c>
      <c r="I47" s="37">
        <v>3.15</v>
      </c>
      <c r="J47" s="37">
        <v>40</v>
      </c>
      <c r="K47" s="37">
        <f>H47*I47+J47</f>
        <v>676.3</v>
      </c>
      <c r="L47" s="34" t="s">
        <v>82</v>
      </c>
    </row>
    <row r="48" spans="1:12">
      <c r="A48" s="33">
        <f t="shared" si="0"/>
        <v>45</v>
      </c>
      <c r="B48" s="34" t="s">
        <v>212</v>
      </c>
      <c r="C48" s="34" t="s">
        <v>224</v>
      </c>
      <c r="D48" s="34" t="s">
        <v>225</v>
      </c>
      <c r="E48" s="35" t="s">
        <v>17</v>
      </c>
      <c r="F48" s="42" t="s">
        <v>22</v>
      </c>
      <c r="G48" s="34">
        <v>30</v>
      </c>
      <c r="H48" s="36">
        <v>666</v>
      </c>
      <c r="I48" s="37">
        <v>3.15</v>
      </c>
      <c r="J48" s="37">
        <v>40</v>
      </c>
      <c r="K48" s="37">
        <f>H48*I48+J48</f>
        <v>2137.9</v>
      </c>
      <c r="L48" s="34" t="s">
        <v>226</v>
      </c>
    </row>
    <row r="49" spans="1:12">
      <c r="A49" s="33">
        <f t="shared" si="0"/>
        <v>46</v>
      </c>
      <c r="B49" s="34" t="s">
        <v>212</v>
      </c>
      <c r="C49" s="34" t="s">
        <v>227</v>
      </c>
      <c r="D49" s="34" t="s">
        <v>228</v>
      </c>
      <c r="E49" s="35" t="s">
        <v>17</v>
      </c>
      <c r="F49" s="42" t="s">
        <v>229</v>
      </c>
      <c r="G49" s="34">
        <v>20</v>
      </c>
      <c r="H49" s="36">
        <v>144.6</v>
      </c>
      <c r="I49" s="37">
        <v>3.15</v>
      </c>
      <c r="J49" s="37">
        <v>40</v>
      </c>
      <c r="K49" s="37">
        <f>H49*I49+J49</f>
        <v>495.48999999999995</v>
      </c>
      <c r="L49" s="38" t="s">
        <v>230</v>
      </c>
    </row>
    <row r="50" spans="1:12">
      <c r="A50" s="33">
        <f t="shared" si="0"/>
        <v>47</v>
      </c>
      <c r="B50" s="34" t="s">
        <v>212</v>
      </c>
      <c r="C50" s="34" t="s">
        <v>231</v>
      </c>
      <c r="D50" s="34" t="s">
        <v>232</v>
      </c>
      <c r="E50" s="35" t="s">
        <v>17</v>
      </c>
      <c r="F50" s="43" t="s">
        <v>62</v>
      </c>
      <c r="G50" s="34">
        <v>15</v>
      </c>
      <c r="H50" s="36">
        <v>300</v>
      </c>
      <c r="I50" s="37">
        <v>3.15</v>
      </c>
      <c r="J50" s="37">
        <v>40</v>
      </c>
      <c r="K50" s="37">
        <f>H50*I50+J50</f>
        <v>985</v>
      </c>
      <c r="L50" s="34" t="s">
        <v>45</v>
      </c>
    </row>
    <row r="51" spans="1:12">
      <c r="A51" s="33">
        <f t="shared" si="0"/>
        <v>48</v>
      </c>
      <c r="B51" s="34" t="s">
        <v>212</v>
      </c>
      <c r="C51" s="34" t="s">
        <v>233</v>
      </c>
      <c r="D51" s="34" t="s">
        <v>234</v>
      </c>
      <c r="E51" s="35" t="s">
        <v>17</v>
      </c>
      <c r="F51" s="43" t="s">
        <v>62</v>
      </c>
      <c r="G51" s="34">
        <v>13</v>
      </c>
      <c r="H51" s="36">
        <v>108</v>
      </c>
      <c r="I51" s="37">
        <v>3.15</v>
      </c>
      <c r="J51" s="37">
        <v>40</v>
      </c>
      <c r="K51" s="37">
        <f>H51*I51+J51</f>
        <v>380.2</v>
      </c>
      <c r="L51" s="34" t="s">
        <v>45</v>
      </c>
    </row>
    <row r="52" spans="1:12">
      <c r="A52" s="33">
        <f t="shared" si="0"/>
        <v>49</v>
      </c>
      <c r="B52" s="34" t="s">
        <v>235</v>
      </c>
      <c r="C52" s="34" t="s">
        <v>236</v>
      </c>
      <c r="D52" s="34" t="s">
        <v>237</v>
      </c>
      <c r="E52" s="35" t="s">
        <v>17</v>
      </c>
      <c r="F52" s="42" t="s">
        <v>77</v>
      </c>
      <c r="G52" s="34">
        <v>14</v>
      </c>
      <c r="H52" s="36">
        <v>160</v>
      </c>
      <c r="I52" s="37">
        <v>3.15</v>
      </c>
      <c r="J52" s="37">
        <v>40</v>
      </c>
      <c r="K52" s="37">
        <f>H52*I52+J52</f>
        <v>544</v>
      </c>
      <c r="L52" s="34" t="s">
        <v>78</v>
      </c>
    </row>
    <row r="53" spans="1:12">
      <c r="A53" s="33">
        <f t="shared" si="0"/>
        <v>50</v>
      </c>
      <c r="B53" s="34" t="s">
        <v>235</v>
      </c>
      <c r="C53" s="34" t="s">
        <v>238</v>
      </c>
      <c r="D53" s="34" t="s">
        <v>239</v>
      </c>
      <c r="E53" s="35" t="s">
        <v>17</v>
      </c>
      <c r="F53" s="42" t="s">
        <v>68</v>
      </c>
      <c r="G53" s="34">
        <v>10</v>
      </c>
      <c r="H53" s="36">
        <v>100</v>
      </c>
      <c r="I53" s="37">
        <v>3.15</v>
      </c>
      <c r="J53" s="37">
        <v>40</v>
      </c>
      <c r="K53" s="37">
        <f>H53*I53+J53</f>
        <v>355</v>
      </c>
      <c r="L53" s="34" t="s">
        <v>69</v>
      </c>
    </row>
    <row r="54" spans="1:12">
      <c r="A54" s="33">
        <f t="shared" si="0"/>
        <v>51</v>
      </c>
      <c r="B54" s="34" t="s">
        <v>235</v>
      </c>
      <c r="C54" s="34" t="s">
        <v>240</v>
      </c>
      <c r="D54" s="34" t="s">
        <v>241</v>
      </c>
      <c r="E54" s="35" t="s">
        <v>17</v>
      </c>
      <c r="F54" s="42" t="s">
        <v>24</v>
      </c>
      <c r="G54" s="34">
        <v>64</v>
      </c>
      <c r="H54" s="36">
        <v>1559.6</v>
      </c>
      <c r="I54" s="37">
        <v>3.15</v>
      </c>
      <c r="J54" s="37">
        <v>40</v>
      </c>
      <c r="K54" s="37">
        <f>H54*I54+J54</f>
        <v>4952.74</v>
      </c>
      <c r="L54" s="38" t="s">
        <v>242</v>
      </c>
    </row>
    <row r="55" spans="1:12">
      <c r="A55" s="33">
        <f t="shared" si="0"/>
        <v>52</v>
      </c>
      <c r="B55" s="34" t="s">
        <v>235</v>
      </c>
      <c r="C55" s="34" t="s">
        <v>243</v>
      </c>
      <c r="D55" s="34" t="s">
        <v>244</v>
      </c>
      <c r="E55" s="35" t="s">
        <v>17</v>
      </c>
      <c r="F55" s="42" t="s">
        <v>245</v>
      </c>
      <c r="G55" s="34">
        <v>22</v>
      </c>
      <c r="H55" s="36">
        <v>330</v>
      </c>
      <c r="I55" s="37">
        <v>3.15</v>
      </c>
      <c r="J55" s="37">
        <v>40</v>
      </c>
      <c r="K55" s="37">
        <f>H55*I55+J55</f>
        <v>1079.5</v>
      </c>
      <c r="L55" s="34" t="s">
        <v>246</v>
      </c>
    </row>
    <row r="56" spans="1:12">
      <c r="A56" s="33">
        <f t="shared" si="0"/>
        <v>53</v>
      </c>
      <c r="B56" s="34" t="s">
        <v>235</v>
      </c>
      <c r="C56" s="34" t="s">
        <v>247</v>
      </c>
      <c r="D56" s="34" t="s">
        <v>248</v>
      </c>
      <c r="E56" s="35" t="s">
        <v>17</v>
      </c>
      <c r="F56" s="42" t="s">
        <v>249</v>
      </c>
      <c r="G56" s="34">
        <v>48</v>
      </c>
      <c r="H56" s="36">
        <v>774</v>
      </c>
      <c r="I56" s="37">
        <v>3.15</v>
      </c>
      <c r="J56" s="37">
        <v>40</v>
      </c>
      <c r="K56" s="37">
        <f>H56*I56+J56</f>
        <v>2478.1</v>
      </c>
      <c r="L56" s="38" t="s">
        <v>250</v>
      </c>
    </row>
    <row r="57" spans="1:12">
      <c r="A57" s="33">
        <f t="shared" si="0"/>
        <v>54</v>
      </c>
      <c r="B57" s="34" t="s">
        <v>251</v>
      </c>
      <c r="C57" s="34" t="s">
        <v>252</v>
      </c>
      <c r="D57" s="34" t="s">
        <v>253</v>
      </c>
      <c r="E57" s="35" t="s">
        <v>17</v>
      </c>
      <c r="F57" s="42" t="s">
        <v>254</v>
      </c>
      <c r="G57" s="34">
        <v>15</v>
      </c>
      <c r="H57" s="36">
        <v>270</v>
      </c>
      <c r="I57" s="37">
        <v>3.15</v>
      </c>
      <c r="J57" s="37">
        <v>40</v>
      </c>
      <c r="K57" s="37">
        <f>H57*I57+J57</f>
        <v>890.5</v>
      </c>
      <c r="L57" s="34" t="s">
        <v>255</v>
      </c>
    </row>
    <row r="58" spans="1:12">
      <c r="A58" s="33">
        <f t="shared" si="0"/>
        <v>55</v>
      </c>
      <c r="B58" s="34" t="s">
        <v>251</v>
      </c>
      <c r="C58" s="34" t="s">
        <v>256</v>
      </c>
      <c r="D58" s="34" t="s">
        <v>257</v>
      </c>
      <c r="E58" s="35" t="s">
        <v>17</v>
      </c>
      <c r="F58" s="42" t="s">
        <v>22</v>
      </c>
      <c r="G58" s="34">
        <v>16</v>
      </c>
      <c r="H58" s="36">
        <v>186</v>
      </c>
      <c r="I58" s="37">
        <v>3.15</v>
      </c>
      <c r="J58" s="37">
        <v>40</v>
      </c>
      <c r="K58" s="37">
        <f>H58*I58+J58</f>
        <v>625.9</v>
      </c>
      <c r="L58" s="34" t="s">
        <v>226</v>
      </c>
    </row>
    <row r="59" spans="1:12" s="45" customFormat="1" ht="30">
      <c r="A59" s="8">
        <f t="shared" si="0"/>
        <v>56</v>
      </c>
      <c r="B59" s="4" t="s">
        <v>251</v>
      </c>
      <c r="C59" s="4" t="s">
        <v>258</v>
      </c>
      <c r="D59" s="4" t="s">
        <v>259</v>
      </c>
      <c r="E59" s="15" t="s">
        <v>17</v>
      </c>
      <c r="F59" s="10" t="s">
        <v>46</v>
      </c>
      <c r="G59" s="4">
        <v>5</v>
      </c>
      <c r="H59" s="14">
        <v>26</v>
      </c>
      <c r="I59" s="5">
        <v>3.15</v>
      </c>
      <c r="J59" s="5">
        <v>40</v>
      </c>
      <c r="K59" s="5">
        <f>H59*I59+J59</f>
        <v>121.89999999999999</v>
      </c>
      <c r="L59" s="9" t="s">
        <v>61</v>
      </c>
    </row>
    <row r="60" spans="1:12">
      <c r="A60" s="33">
        <f t="shared" si="0"/>
        <v>57</v>
      </c>
      <c r="B60" s="34" t="s">
        <v>251</v>
      </c>
      <c r="C60" s="34" t="s">
        <v>260</v>
      </c>
      <c r="D60" s="34" t="s">
        <v>261</v>
      </c>
      <c r="E60" s="35" t="s">
        <v>17</v>
      </c>
      <c r="F60" s="42" t="s">
        <v>59</v>
      </c>
      <c r="G60" s="34">
        <v>22</v>
      </c>
      <c r="H60" s="36">
        <v>550</v>
      </c>
      <c r="I60" s="37">
        <v>3.15</v>
      </c>
      <c r="J60" s="37">
        <v>40</v>
      </c>
      <c r="K60" s="37">
        <f>H60*I60+J60</f>
        <v>1772.5</v>
      </c>
      <c r="L60" s="34" t="s">
        <v>60</v>
      </c>
    </row>
    <row r="61" spans="1:12">
      <c r="A61" s="33">
        <f t="shared" si="0"/>
        <v>58</v>
      </c>
      <c r="B61" s="34" t="s">
        <v>262</v>
      </c>
      <c r="C61" s="34" t="s">
        <v>263</v>
      </c>
      <c r="D61" s="34" t="s">
        <v>264</v>
      </c>
      <c r="E61" s="35" t="s">
        <v>17</v>
      </c>
      <c r="F61" s="42" t="s">
        <v>18</v>
      </c>
      <c r="G61" s="34">
        <v>9</v>
      </c>
      <c r="H61" s="36">
        <v>118</v>
      </c>
      <c r="I61" s="37">
        <v>3.15</v>
      </c>
      <c r="J61" s="37">
        <v>40</v>
      </c>
      <c r="K61" s="37">
        <f>H61*I61+J61</f>
        <v>411.7</v>
      </c>
      <c r="L61" s="34" t="s">
        <v>44</v>
      </c>
    </row>
    <row r="62" spans="1:12">
      <c r="A62" s="33">
        <f t="shared" si="0"/>
        <v>59</v>
      </c>
      <c r="B62" s="34" t="s">
        <v>262</v>
      </c>
      <c r="C62" s="34" t="s">
        <v>265</v>
      </c>
      <c r="D62" s="34" t="s">
        <v>266</v>
      </c>
      <c r="E62" s="35" t="s">
        <v>17</v>
      </c>
      <c r="F62" s="42" t="s">
        <v>31</v>
      </c>
      <c r="G62" s="34">
        <v>59</v>
      </c>
      <c r="H62" s="36">
        <v>485</v>
      </c>
      <c r="I62" s="37">
        <v>3.15</v>
      </c>
      <c r="J62" s="37">
        <v>40</v>
      </c>
      <c r="K62" s="37">
        <f>H62*I62+J62</f>
        <v>1567.75</v>
      </c>
      <c r="L62" s="38" t="s">
        <v>64</v>
      </c>
    </row>
    <row r="63" spans="1:12">
      <c r="A63" s="33">
        <f t="shared" si="0"/>
        <v>60</v>
      </c>
      <c r="B63" s="34" t="s">
        <v>267</v>
      </c>
      <c r="C63" s="34" t="s">
        <v>268</v>
      </c>
      <c r="D63" s="34" t="s">
        <v>269</v>
      </c>
      <c r="E63" s="35" t="s">
        <v>17</v>
      </c>
      <c r="F63" s="42" t="s">
        <v>29</v>
      </c>
      <c r="G63" s="34">
        <v>36</v>
      </c>
      <c r="H63" s="36">
        <v>518</v>
      </c>
      <c r="I63" s="37">
        <v>3.15</v>
      </c>
      <c r="J63" s="37">
        <v>40</v>
      </c>
      <c r="K63" s="37">
        <f>H63*I63+J63</f>
        <v>1671.7</v>
      </c>
      <c r="L63" s="34" t="s">
        <v>58</v>
      </c>
    </row>
    <row r="64" spans="1:12">
      <c r="A64" s="33">
        <f t="shared" si="0"/>
        <v>61</v>
      </c>
      <c r="B64" s="34" t="s">
        <v>267</v>
      </c>
      <c r="C64" s="34" t="s">
        <v>270</v>
      </c>
      <c r="D64" s="34" t="s">
        <v>271</v>
      </c>
      <c r="E64" s="35" t="s">
        <v>17</v>
      </c>
      <c r="F64" s="42" t="s">
        <v>19</v>
      </c>
      <c r="G64" s="34">
        <v>27</v>
      </c>
      <c r="H64" s="36">
        <v>515</v>
      </c>
      <c r="I64" s="37">
        <v>3.15</v>
      </c>
      <c r="J64" s="37">
        <v>40</v>
      </c>
      <c r="K64" s="37">
        <f>H64*I64+J64</f>
        <v>1662.25</v>
      </c>
      <c r="L64" s="34" t="s">
        <v>41</v>
      </c>
    </row>
    <row r="65" spans="1:12">
      <c r="A65" s="33">
        <f t="shared" si="0"/>
        <v>62</v>
      </c>
      <c r="B65" s="34" t="s">
        <v>267</v>
      </c>
      <c r="C65" s="34" t="s">
        <v>272</v>
      </c>
      <c r="D65" s="34" t="s">
        <v>273</v>
      </c>
      <c r="E65" s="35" t="s">
        <v>17</v>
      </c>
      <c r="F65" s="42" t="s">
        <v>274</v>
      </c>
      <c r="G65" s="34">
        <v>15</v>
      </c>
      <c r="H65" s="36">
        <v>240</v>
      </c>
      <c r="I65" s="37">
        <v>3.15</v>
      </c>
      <c r="J65" s="37">
        <v>40</v>
      </c>
      <c r="K65" s="37">
        <f>H65*I65+J65</f>
        <v>796</v>
      </c>
      <c r="L65" s="34" t="s">
        <v>275</v>
      </c>
    </row>
    <row r="66" spans="1:12">
      <c r="A66" s="33">
        <f t="shared" si="0"/>
        <v>63</v>
      </c>
      <c r="B66" s="34" t="s">
        <v>276</v>
      </c>
      <c r="C66" s="34" t="s">
        <v>277</v>
      </c>
      <c r="D66" s="34" t="s">
        <v>278</v>
      </c>
      <c r="E66" s="35" t="s">
        <v>17</v>
      </c>
      <c r="F66" s="42" t="s">
        <v>279</v>
      </c>
      <c r="G66" s="34">
        <v>49</v>
      </c>
      <c r="H66" s="36">
        <v>752</v>
      </c>
      <c r="I66" s="37">
        <v>3.15</v>
      </c>
      <c r="J66" s="37">
        <v>40</v>
      </c>
      <c r="K66" s="37">
        <f>H66*I66+J66</f>
        <v>2408.7999999999997</v>
      </c>
      <c r="L66" s="34" t="s">
        <v>63</v>
      </c>
    </row>
    <row r="67" spans="1:12">
      <c r="A67" s="33">
        <f t="shared" si="0"/>
        <v>64</v>
      </c>
      <c r="B67" s="34" t="s">
        <v>276</v>
      </c>
      <c r="C67" s="34" t="s">
        <v>280</v>
      </c>
      <c r="D67" s="34" t="s">
        <v>281</v>
      </c>
      <c r="E67" s="35" t="s">
        <v>17</v>
      </c>
      <c r="F67" s="42" t="s">
        <v>22</v>
      </c>
      <c r="G67" s="34">
        <v>2</v>
      </c>
      <c r="H67" s="36">
        <v>50</v>
      </c>
      <c r="I67" s="37">
        <v>3.15</v>
      </c>
      <c r="J67" s="37">
        <v>40</v>
      </c>
      <c r="K67" s="37">
        <f>H67*I67+J67</f>
        <v>197.5</v>
      </c>
      <c r="L67" s="34" t="s">
        <v>226</v>
      </c>
    </row>
    <row r="68" spans="1:12">
      <c r="A68" s="33">
        <f t="shared" si="0"/>
        <v>65</v>
      </c>
      <c r="B68" s="34" t="s">
        <v>276</v>
      </c>
      <c r="C68" s="34" t="s">
        <v>282</v>
      </c>
      <c r="D68" s="34" t="s">
        <v>283</v>
      </c>
      <c r="E68" s="35" t="s">
        <v>17</v>
      </c>
      <c r="F68" s="42" t="s">
        <v>29</v>
      </c>
      <c r="G68" s="34">
        <v>20</v>
      </c>
      <c r="H68" s="36">
        <v>200</v>
      </c>
      <c r="I68" s="37">
        <v>3.15</v>
      </c>
      <c r="J68" s="37">
        <v>40</v>
      </c>
      <c r="K68" s="37">
        <f>H68*I68+J68</f>
        <v>670</v>
      </c>
      <c r="L68" s="34" t="s">
        <v>58</v>
      </c>
    </row>
    <row r="69" spans="1:12">
      <c r="A69" s="33">
        <f t="shared" si="0"/>
        <v>66</v>
      </c>
      <c r="B69" s="34" t="s">
        <v>276</v>
      </c>
      <c r="C69" s="34" t="s">
        <v>284</v>
      </c>
      <c r="D69" s="34" t="s">
        <v>285</v>
      </c>
      <c r="E69" s="35" t="s">
        <v>17</v>
      </c>
      <c r="F69" s="42" t="s">
        <v>22</v>
      </c>
      <c r="G69" s="34">
        <v>12</v>
      </c>
      <c r="H69" s="36">
        <v>140</v>
      </c>
      <c r="I69" s="37">
        <v>3.15</v>
      </c>
      <c r="J69" s="37">
        <v>40</v>
      </c>
      <c r="K69" s="37">
        <f>H69*I69+J69</f>
        <v>481</v>
      </c>
      <c r="L69" s="34" t="s">
        <v>131</v>
      </c>
    </row>
    <row r="70" spans="1:12">
      <c r="A70" s="33">
        <f t="shared" ref="A70:A133" si="1">A69+1</f>
        <v>67</v>
      </c>
      <c r="B70" s="34" t="s">
        <v>276</v>
      </c>
      <c r="C70" s="34" t="s">
        <v>286</v>
      </c>
      <c r="D70" s="34" t="s">
        <v>287</v>
      </c>
      <c r="E70" s="35" t="s">
        <v>17</v>
      </c>
      <c r="F70" s="42" t="s">
        <v>288</v>
      </c>
      <c r="G70" s="34">
        <v>5</v>
      </c>
      <c r="H70" s="36">
        <v>30</v>
      </c>
      <c r="I70" s="37">
        <v>3.15</v>
      </c>
      <c r="J70" s="37">
        <v>40</v>
      </c>
      <c r="K70" s="37">
        <f>H70*I70+J70</f>
        <v>134.5</v>
      </c>
      <c r="L70" s="38" t="s">
        <v>289</v>
      </c>
    </row>
    <row r="71" spans="1:12">
      <c r="A71" s="33">
        <f t="shared" si="1"/>
        <v>68</v>
      </c>
      <c r="B71" s="34" t="s">
        <v>276</v>
      </c>
      <c r="C71" s="34" t="s">
        <v>290</v>
      </c>
      <c r="D71" s="34" t="s">
        <v>291</v>
      </c>
      <c r="E71" s="35" t="s">
        <v>17</v>
      </c>
      <c r="F71" s="42" t="s">
        <v>22</v>
      </c>
      <c r="G71" s="34">
        <v>11</v>
      </c>
      <c r="H71" s="36">
        <v>132</v>
      </c>
      <c r="I71" s="37">
        <v>3.15</v>
      </c>
      <c r="J71" s="37">
        <v>40</v>
      </c>
      <c r="K71" s="37">
        <f>H71*I71+J71</f>
        <v>455.8</v>
      </c>
      <c r="L71" s="34" t="s">
        <v>226</v>
      </c>
    </row>
    <row r="72" spans="1:12">
      <c r="A72" s="33">
        <f t="shared" si="1"/>
        <v>69</v>
      </c>
      <c r="B72" s="34" t="s">
        <v>276</v>
      </c>
      <c r="C72" s="34" t="s">
        <v>292</v>
      </c>
      <c r="D72" s="34" t="s">
        <v>293</v>
      </c>
      <c r="E72" s="35" t="s">
        <v>17</v>
      </c>
      <c r="F72" s="42" t="s">
        <v>22</v>
      </c>
      <c r="G72" s="34">
        <v>14</v>
      </c>
      <c r="H72" s="36">
        <v>280</v>
      </c>
      <c r="I72" s="37">
        <v>3.15</v>
      </c>
      <c r="J72" s="37">
        <v>40</v>
      </c>
      <c r="K72" s="37">
        <f>H72*I72+J72</f>
        <v>922</v>
      </c>
      <c r="L72" s="34" t="s">
        <v>226</v>
      </c>
    </row>
    <row r="73" spans="1:12">
      <c r="A73" s="33">
        <f t="shared" si="1"/>
        <v>70</v>
      </c>
      <c r="B73" s="34" t="s">
        <v>276</v>
      </c>
      <c r="C73" s="34" t="s">
        <v>294</v>
      </c>
      <c r="D73" s="34" t="s">
        <v>295</v>
      </c>
      <c r="E73" s="35" t="s">
        <v>17</v>
      </c>
      <c r="F73" s="43" t="s">
        <v>296</v>
      </c>
      <c r="G73" s="34">
        <v>43</v>
      </c>
      <c r="H73" s="36">
        <v>578</v>
      </c>
      <c r="I73" s="37">
        <v>3.15</v>
      </c>
      <c r="J73" s="37">
        <v>40</v>
      </c>
      <c r="K73" s="37">
        <f>H73*I73+J73</f>
        <v>1860.7</v>
      </c>
      <c r="L73" s="34" t="s">
        <v>297</v>
      </c>
    </row>
    <row r="74" spans="1:12">
      <c r="A74" s="33">
        <f t="shared" si="1"/>
        <v>71</v>
      </c>
      <c r="B74" s="34" t="s">
        <v>276</v>
      </c>
      <c r="C74" s="34" t="s">
        <v>298</v>
      </c>
      <c r="D74" s="34" t="s">
        <v>299</v>
      </c>
      <c r="E74" s="35" t="s">
        <v>17</v>
      </c>
      <c r="F74" s="42" t="s">
        <v>76</v>
      </c>
      <c r="G74" s="34">
        <v>13</v>
      </c>
      <c r="H74" s="36">
        <v>260</v>
      </c>
      <c r="I74" s="37">
        <v>3.15</v>
      </c>
      <c r="J74" s="37">
        <v>40</v>
      </c>
      <c r="K74" s="37">
        <f>H74*I74+J74</f>
        <v>859</v>
      </c>
      <c r="L74" s="34" t="s">
        <v>300</v>
      </c>
    </row>
    <row r="75" spans="1:12">
      <c r="A75" s="33">
        <f t="shared" si="1"/>
        <v>72</v>
      </c>
      <c r="B75" s="34" t="s">
        <v>276</v>
      </c>
      <c r="C75" s="34" t="s">
        <v>301</v>
      </c>
      <c r="D75" s="34" t="s">
        <v>302</v>
      </c>
      <c r="E75" s="35" t="s">
        <v>17</v>
      </c>
      <c r="F75" s="42" t="s">
        <v>37</v>
      </c>
      <c r="G75" s="34">
        <v>19</v>
      </c>
      <c r="H75" s="36">
        <v>340</v>
      </c>
      <c r="I75" s="37">
        <v>3.15</v>
      </c>
      <c r="J75" s="37">
        <v>40</v>
      </c>
      <c r="K75" s="37">
        <f>H75*I75+J75</f>
        <v>1111</v>
      </c>
      <c r="L75" s="34" t="s">
        <v>38</v>
      </c>
    </row>
    <row r="76" spans="1:12">
      <c r="A76" s="33">
        <f t="shared" si="1"/>
        <v>73</v>
      </c>
      <c r="B76" s="34" t="s">
        <v>276</v>
      </c>
      <c r="C76" s="34" t="s">
        <v>303</v>
      </c>
      <c r="D76" s="34" t="s">
        <v>304</v>
      </c>
      <c r="E76" s="35" t="s">
        <v>17</v>
      </c>
      <c r="F76" s="42" t="s">
        <v>40</v>
      </c>
      <c r="G76" s="34">
        <v>26</v>
      </c>
      <c r="H76" s="36">
        <v>360</v>
      </c>
      <c r="I76" s="37">
        <v>3.15</v>
      </c>
      <c r="J76" s="37">
        <v>40</v>
      </c>
      <c r="K76" s="37">
        <f>H76*I76+J76</f>
        <v>1174</v>
      </c>
      <c r="L76" s="34" t="s">
        <v>305</v>
      </c>
    </row>
    <row r="77" spans="1:12">
      <c r="A77" s="33">
        <f t="shared" si="1"/>
        <v>74</v>
      </c>
      <c r="B77" s="34" t="s">
        <v>276</v>
      </c>
      <c r="C77" s="34" t="s">
        <v>306</v>
      </c>
      <c r="D77" s="34" t="s">
        <v>307</v>
      </c>
      <c r="E77" s="35" t="s">
        <v>17</v>
      </c>
      <c r="F77" s="42" t="s">
        <v>40</v>
      </c>
      <c r="G77" s="34">
        <v>6</v>
      </c>
      <c r="H77" s="36">
        <v>20.8</v>
      </c>
      <c r="I77" s="37">
        <v>3.15</v>
      </c>
      <c r="J77" s="37">
        <v>40</v>
      </c>
      <c r="K77" s="37">
        <f>H77*I77+J77</f>
        <v>105.52</v>
      </c>
      <c r="L77" s="34" t="s">
        <v>81</v>
      </c>
    </row>
    <row r="78" spans="1:12">
      <c r="A78" s="33">
        <f t="shared" si="1"/>
        <v>75</v>
      </c>
      <c r="B78" s="34" t="s">
        <v>276</v>
      </c>
      <c r="C78" s="34" t="s">
        <v>308</v>
      </c>
      <c r="D78" s="34" t="s">
        <v>309</v>
      </c>
      <c r="E78" s="35" t="s">
        <v>17</v>
      </c>
      <c r="F78" s="43" t="s">
        <v>310</v>
      </c>
      <c r="G78" s="34">
        <v>31</v>
      </c>
      <c r="H78" s="36">
        <v>442</v>
      </c>
      <c r="I78" s="37">
        <v>3.15</v>
      </c>
      <c r="J78" s="37">
        <v>40</v>
      </c>
      <c r="K78" s="37">
        <f>H78*I78+J78</f>
        <v>1432.3</v>
      </c>
      <c r="L78" s="34" t="s">
        <v>311</v>
      </c>
    </row>
    <row r="79" spans="1:12">
      <c r="A79" s="33">
        <f t="shared" si="1"/>
        <v>76</v>
      </c>
      <c r="B79" s="34" t="s">
        <v>276</v>
      </c>
      <c r="C79" s="34" t="s">
        <v>312</v>
      </c>
      <c r="D79" s="34" t="s">
        <v>313</v>
      </c>
      <c r="E79" s="35" t="s">
        <v>17</v>
      </c>
      <c r="F79" s="42" t="s">
        <v>11</v>
      </c>
      <c r="G79" s="34">
        <v>20</v>
      </c>
      <c r="H79" s="36">
        <v>275</v>
      </c>
      <c r="I79" s="37">
        <v>3.15</v>
      </c>
      <c r="J79" s="37">
        <v>40</v>
      </c>
      <c r="K79" s="37">
        <f>H79*I79+J79</f>
        <v>906.25</v>
      </c>
      <c r="L79" s="34" t="s">
        <v>12</v>
      </c>
    </row>
    <row r="80" spans="1:12">
      <c r="A80" s="33">
        <f t="shared" si="1"/>
        <v>77</v>
      </c>
      <c r="B80" s="34" t="s">
        <v>276</v>
      </c>
      <c r="C80" s="34" t="s">
        <v>314</v>
      </c>
      <c r="D80" s="34" t="s">
        <v>315</v>
      </c>
      <c r="E80" s="35" t="s">
        <v>17</v>
      </c>
      <c r="F80" s="42" t="s">
        <v>68</v>
      </c>
      <c r="G80" s="34">
        <v>10</v>
      </c>
      <c r="H80" s="36">
        <v>100</v>
      </c>
      <c r="I80" s="37">
        <v>3.15</v>
      </c>
      <c r="J80" s="37">
        <v>40</v>
      </c>
      <c r="K80" s="37">
        <f>H80*I80+J80</f>
        <v>355</v>
      </c>
      <c r="L80" s="34" t="s">
        <v>69</v>
      </c>
    </row>
    <row r="81" spans="1:12">
      <c r="A81" s="33">
        <f t="shared" si="1"/>
        <v>78</v>
      </c>
      <c r="B81" s="34" t="s">
        <v>276</v>
      </c>
      <c r="C81" s="34" t="s">
        <v>316</v>
      </c>
      <c r="D81" s="34" t="s">
        <v>317</v>
      </c>
      <c r="E81" s="35" t="s">
        <v>17</v>
      </c>
      <c r="F81" s="42" t="s">
        <v>59</v>
      </c>
      <c r="G81" s="34">
        <v>15</v>
      </c>
      <c r="H81" s="36">
        <v>300</v>
      </c>
      <c r="I81" s="37">
        <v>3.15</v>
      </c>
      <c r="J81" s="37">
        <v>40</v>
      </c>
      <c r="K81" s="37">
        <f>H81*I81+J81</f>
        <v>985</v>
      </c>
      <c r="L81" s="34" t="s">
        <v>60</v>
      </c>
    </row>
    <row r="82" spans="1:12">
      <c r="A82" s="33">
        <f t="shared" si="1"/>
        <v>79</v>
      </c>
      <c r="B82" s="34" t="s">
        <v>276</v>
      </c>
      <c r="C82" s="34" t="s">
        <v>318</v>
      </c>
      <c r="D82" s="34" t="s">
        <v>319</v>
      </c>
      <c r="E82" s="35" t="s">
        <v>17</v>
      </c>
      <c r="F82" s="42" t="s">
        <v>72</v>
      </c>
      <c r="G82" s="34">
        <v>12</v>
      </c>
      <c r="H82" s="36">
        <v>220</v>
      </c>
      <c r="I82" s="37">
        <v>3.15</v>
      </c>
      <c r="J82" s="37">
        <v>40</v>
      </c>
      <c r="K82" s="37">
        <f>H82*I82+J82</f>
        <v>733</v>
      </c>
      <c r="L82" s="34" t="s">
        <v>54</v>
      </c>
    </row>
    <row r="83" spans="1:12">
      <c r="A83" s="33">
        <f t="shared" si="1"/>
        <v>80</v>
      </c>
      <c r="B83" s="34" t="s">
        <v>276</v>
      </c>
      <c r="C83" s="34" t="s">
        <v>320</v>
      </c>
      <c r="D83" s="34" t="s">
        <v>321</v>
      </c>
      <c r="E83" s="35" t="s">
        <v>17</v>
      </c>
      <c r="F83" s="42" t="s">
        <v>210</v>
      </c>
      <c r="G83" s="34">
        <v>6</v>
      </c>
      <c r="H83" s="36">
        <v>96</v>
      </c>
      <c r="I83" s="37">
        <v>3.15</v>
      </c>
      <c r="J83" s="37">
        <v>40</v>
      </c>
      <c r="K83" s="37">
        <f>H83*I83+J83</f>
        <v>342.4</v>
      </c>
      <c r="L83" s="38" t="s">
        <v>211</v>
      </c>
    </row>
    <row r="84" spans="1:12">
      <c r="A84" s="33">
        <f t="shared" si="1"/>
        <v>81</v>
      </c>
      <c r="B84" s="34" t="s">
        <v>276</v>
      </c>
      <c r="C84" s="34" t="s">
        <v>322</v>
      </c>
      <c r="D84" s="34" t="s">
        <v>323</v>
      </c>
      <c r="E84" s="35" t="s">
        <v>17</v>
      </c>
      <c r="F84" s="42" t="s">
        <v>39</v>
      </c>
      <c r="G84" s="34">
        <v>17</v>
      </c>
      <c r="H84" s="36">
        <v>212</v>
      </c>
      <c r="I84" s="37">
        <v>3.15</v>
      </c>
      <c r="J84" s="37">
        <v>40</v>
      </c>
      <c r="K84" s="37">
        <f>H84*I84+J84</f>
        <v>707.8</v>
      </c>
      <c r="L84" s="38" t="s">
        <v>70</v>
      </c>
    </row>
    <row r="85" spans="1:12">
      <c r="A85" s="33">
        <f t="shared" si="1"/>
        <v>82</v>
      </c>
      <c r="B85" s="34" t="s">
        <v>276</v>
      </c>
      <c r="C85" s="34" t="s">
        <v>324</v>
      </c>
      <c r="D85" s="34" t="s">
        <v>325</v>
      </c>
      <c r="E85" s="35" t="s">
        <v>17</v>
      </c>
      <c r="F85" s="42" t="s">
        <v>249</v>
      </c>
      <c r="G85" s="34">
        <v>2</v>
      </c>
      <c r="H85" s="36">
        <v>14.4</v>
      </c>
      <c r="I85" s="37">
        <v>3.15</v>
      </c>
      <c r="J85" s="37">
        <v>40</v>
      </c>
      <c r="K85" s="37">
        <f>H85*I85+J85</f>
        <v>85.36</v>
      </c>
      <c r="L85" s="38" t="s">
        <v>250</v>
      </c>
    </row>
    <row r="86" spans="1:12">
      <c r="A86" s="33">
        <f t="shared" si="1"/>
        <v>83</v>
      </c>
      <c r="B86" s="34" t="s">
        <v>276</v>
      </c>
      <c r="C86" s="34" t="s">
        <v>326</v>
      </c>
      <c r="D86" s="34" t="s">
        <v>327</v>
      </c>
      <c r="E86" s="35" t="s">
        <v>17</v>
      </c>
      <c r="F86" s="42" t="s">
        <v>160</v>
      </c>
      <c r="G86" s="34">
        <v>18</v>
      </c>
      <c r="H86" s="36">
        <v>291.39999999999998</v>
      </c>
      <c r="I86" s="37">
        <v>3.15</v>
      </c>
      <c r="J86" s="37">
        <v>40</v>
      </c>
      <c r="K86" s="37">
        <f>H86*I86+J86</f>
        <v>957.90999999999985</v>
      </c>
      <c r="L86" s="34" t="s">
        <v>161</v>
      </c>
    </row>
    <row r="87" spans="1:12">
      <c r="A87" s="33">
        <f t="shared" si="1"/>
        <v>84</v>
      </c>
      <c r="B87" s="34" t="s">
        <v>276</v>
      </c>
      <c r="C87" s="34" t="s">
        <v>328</v>
      </c>
      <c r="D87" s="34" t="s">
        <v>329</v>
      </c>
      <c r="E87" s="35" t="s">
        <v>17</v>
      </c>
      <c r="F87" s="42" t="s">
        <v>249</v>
      </c>
      <c r="G87" s="34">
        <v>2</v>
      </c>
      <c r="H87" s="36">
        <v>9</v>
      </c>
      <c r="I87" s="37">
        <v>3.15</v>
      </c>
      <c r="J87" s="37">
        <v>40</v>
      </c>
      <c r="K87" s="37">
        <f>H87*I87+J87</f>
        <v>68.349999999999994</v>
      </c>
      <c r="L87" s="38" t="s">
        <v>250</v>
      </c>
    </row>
    <row r="88" spans="1:12">
      <c r="A88" s="33">
        <f t="shared" si="1"/>
        <v>85</v>
      </c>
      <c r="B88" s="34" t="s">
        <v>330</v>
      </c>
      <c r="C88" s="34" t="s">
        <v>331</v>
      </c>
      <c r="D88" s="34" t="s">
        <v>332</v>
      </c>
      <c r="E88" s="35" t="s">
        <v>17</v>
      </c>
      <c r="F88" s="42" t="s">
        <v>72</v>
      </c>
      <c r="G88" s="34">
        <v>46</v>
      </c>
      <c r="H88" s="36">
        <v>632</v>
      </c>
      <c r="I88" s="37">
        <v>3.15</v>
      </c>
      <c r="J88" s="37">
        <v>40</v>
      </c>
      <c r="K88" s="37">
        <f>H88*I88+J88</f>
        <v>2030.8</v>
      </c>
      <c r="L88" s="34" t="s">
        <v>333</v>
      </c>
    </row>
    <row r="89" spans="1:12">
      <c r="A89" s="33">
        <f t="shared" si="1"/>
        <v>86</v>
      </c>
      <c r="B89" s="34" t="s">
        <v>330</v>
      </c>
      <c r="C89" s="34" t="s">
        <v>334</v>
      </c>
      <c r="D89" s="34" t="s">
        <v>335</v>
      </c>
      <c r="E89" s="35" t="s">
        <v>17</v>
      </c>
      <c r="F89" s="42" t="s">
        <v>30</v>
      </c>
      <c r="G89" s="34">
        <v>36</v>
      </c>
      <c r="H89" s="36">
        <v>715</v>
      </c>
      <c r="I89" s="37">
        <v>3.15</v>
      </c>
      <c r="J89" s="37">
        <v>40</v>
      </c>
      <c r="K89" s="37">
        <f>H89*I89+J89</f>
        <v>2292.25</v>
      </c>
      <c r="L89" s="34" t="s">
        <v>55</v>
      </c>
    </row>
    <row r="90" spans="1:12">
      <c r="A90" s="33">
        <f t="shared" si="1"/>
        <v>87</v>
      </c>
      <c r="B90" s="34" t="s">
        <v>336</v>
      </c>
      <c r="C90" s="34" t="s">
        <v>337</v>
      </c>
      <c r="D90" s="34" t="s">
        <v>338</v>
      </c>
      <c r="E90" s="35" t="s">
        <v>17</v>
      </c>
      <c r="F90" s="42" t="s">
        <v>49</v>
      </c>
      <c r="G90" s="34">
        <v>113</v>
      </c>
      <c r="H90" s="36">
        <v>1766</v>
      </c>
      <c r="I90" s="37">
        <v>3.15</v>
      </c>
      <c r="J90" s="37">
        <v>40</v>
      </c>
      <c r="K90" s="37">
        <f>H90*I90+J90</f>
        <v>5602.9</v>
      </c>
      <c r="L90" s="34" t="s">
        <v>43</v>
      </c>
    </row>
    <row r="91" spans="1:12">
      <c r="A91" s="33">
        <f t="shared" si="1"/>
        <v>88</v>
      </c>
      <c r="B91" s="34" t="s">
        <v>336</v>
      </c>
      <c r="C91" s="34" t="s">
        <v>339</v>
      </c>
      <c r="D91" s="34" t="s">
        <v>340</v>
      </c>
      <c r="E91" s="35" t="s">
        <v>17</v>
      </c>
      <c r="F91" s="42" t="s">
        <v>39</v>
      </c>
      <c r="G91" s="34">
        <v>5</v>
      </c>
      <c r="H91" s="36">
        <v>46</v>
      </c>
      <c r="I91" s="37">
        <v>3.15</v>
      </c>
      <c r="J91" s="37">
        <v>40</v>
      </c>
      <c r="K91" s="37">
        <f>H91*I91+J91</f>
        <v>184.9</v>
      </c>
      <c r="L91" s="38" t="s">
        <v>70</v>
      </c>
    </row>
    <row r="92" spans="1:12">
      <c r="A92" s="33">
        <f t="shared" si="1"/>
        <v>89</v>
      </c>
      <c r="B92" s="34" t="s">
        <v>336</v>
      </c>
      <c r="C92" s="34" t="s">
        <v>341</v>
      </c>
      <c r="D92" s="34" t="s">
        <v>342</v>
      </c>
      <c r="E92" s="35" t="s">
        <v>17</v>
      </c>
      <c r="F92" s="42" t="s">
        <v>22</v>
      </c>
      <c r="G92" s="34">
        <v>2</v>
      </c>
      <c r="H92" s="36">
        <v>50</v>
      </c>
      <c r="I92" s="37">
        <v>3.15</v>
      </c>
      <c r="J92" s="37">
        <v>40</v>
      </c>
      <c r="K92" s="37">
        <f>H92*I92+J92</f>
        <v>197.5</v>
      </c>
      <c r="L92" s="34" t="s">
        <v>226</v>
      </c>
    </row>
    <row r="93" spans="1:12">
      <c r="A93" s="33">
        <f t="shared" si="1"/>
        <v>90</v>
      </c>
      <c r="B93" s="34" t="s">
        <v>336</v>
      </c>
      <c r="C93" s="34" t="s">
        <v>343</v>
      </c>
      <c r="D93" s="34" t="s">
        <v>344</v>
      </c>
      <c r="E93" s="35" t="s">
        <v>17</v>
      </c>
      <c r="F93" s="42" t="s">
        <v>22</v>
      </c>
      <c r="G93" s="34">
        <v>30</v>
      </c>
      <c r="H93" s="36">
        <v>396</v>
      </c>
      <c r="I93" s="37">
        <v>3.15</v>
      </c>
      <c r="J93" s="37">
        <v>40</v>
      </c>
      <c r="K93" s="37">
        <f>H93*I93+J93</f>
        <v>1287.3999999999999</v>
      </c>
      <c r="L93" s="34" t="s">
        <v>131</v>
      </c>
    </row>
    <row r="94" spans="1:12">
      <c r="A94" s="33">
        <f t="shared" si="1"/>
        <v>91</v>
      </c>
      <c r="B94" s="34" t="s">
        <v>336</v>
      </c>
      <c r="C94" s="34" t="s">
        <v>345</v>
      </c>
      <c r="D94" s="34" t="s">
        <v>346</v>
      </c>
      <c r="E94" s="35" t="s">
        <v>17</v>
      </c>
      <c r="F94" s="42" t="s">
        <v>347</v>
      </c>
      <c r="G94" s="34">
        <v>13</v>
      </c>
      <c r="H94" s="36">
        <v>194</v>
      </c>
      <c r="I94" s="37">
        <v>3.15</v>
      </c>
      <c r="J94" s="37">
        <v>40</v>
      </c>
      <c r="K94" s="37">
        <f>H94*I94+J94</f>
        <v>651.1</v>
      </c>
      <c r="L94" s="38" t="s">
        <v>348</v>
      </c>
    </row>
    <row r="95" spans="1:12">
      <c r="A95" s="33">
        <f t="shared" si="1"/>
        <v>92</v>
      </c>
      <c r="B95" s="34" t="s">
        <v>336</v>
      </c>
      <c r="C95" s="34" t="s">
        <v>349</v>
      </c>
      <c r="D95" s="34" t="s">
        <v>350</v>
      </c>
      <c r="E95" s="35" t="s">
        <v>17</v>
      </c>
      <c r="F95" s="42" t="s">
        <v>18</v>
      </c>
      <c r="G95" s="34">
        <v>5</v>
      </c>
      <c r="H95" s="36">
        <v>96</v>
      </c>
      <c r="I95" s="37">
        <v>3.15</v>
      </c>
      <c r="J95" s="37">
        <v>40</v>
      </c>
      <c r="K95" s="37">
        <f>H95*I95+J95</f>
        <v>342.4</v>
      </c>
      <c r="L95" s="34" t="s">
        <v>44</v>
      </c>
    </row>
    <row r="96" spans="1:12">
      <c r="A96" s="33">
        <f t="shared" si="1"/>
        <v>93</v>
      </c>
      <c r="B96" s="34" t="s">
        <v>336</v>
      </c>
      <c r="C96" s="34" t="s">
        <v>351</v>
      </c>
      <c r="D96" s="34" t="s">
        <v>352</v>
      </c>
      <c r="E96" s="35" t="s">
        <v>17</v>
      </c>
      <c r="F96" s="42" t="s">
        <v>24</v>
      </c>
      <c r="G96" s="34">
        <v>45</v>
      </c>
      <c r="H96" s="36">
        <v>543</v>
      </c>
      <c r="I96" s="37">
        <v>3.15</v>
      </c>
      <c r="J96" s="37">
        <v>40</v>
      </c>
      <c r="K96" s="37">
        <f>H96*I96+J96</f>
        <v>1750.45</v>
      </c>
      <c r="L96" s="34" t="s">
        <v>196</v>
      </c>
    </row>
    <row r="97" spans="1:12">
      <c r="A97" s="33">
        <f t="shared" si="1"/>
        <v>94</v>
      </c>
      <c r="B97" s="34" t="s">
        <v>336</v>
      </c>
      <c r="C97" s="34" t="s">
        <v>353</v>
      </c>
      <c r="D97" s="34" t="s">
        <v>354</v>
      </c>
      <c r="E97" s="35" t="s">
        <v>17</v>
      </c>
      <c r="F97" s="42" t="s">
        <v>40</v>
      </c>
      <c r="G97" s="34">
        <v>84</v>
      </c>
      <c r="H97" s="36">
        <v>1400</v>
      </c>
      <c r="I97" s="37">
        <v>3.15</v>
      </c>
      <c r="J97" s="37">
        <v>40</v>
      </c>
      <c r="K97" s="37">
        <f>H97*I97+J97</f>
        <v>4450</v>
      </c>
      <c r="L97" s="34" t="s">
        <v>81</v>
      </c>
    </row>
    <row r="98" spans="1:12">
      <c r="A98" s="33">
        <f t="shared" si="1"/>
        <v>95</v>
      </c>
      <c r="B98" s="34" t="s">
        <v>355</v>
      </c>
      <c r="C98" s="34" t="s">
        <v>356</v>
      </c>
      <c r="D98" s="34" t="s">
        <v>357</v>
      </c>
      <c r="E98" s="35" t="s">
        <v>17</v>
      </c>
      <c r="F98" s="42" t="s">
        <v>56</v>
      </c>
      <c r="G98" s="34">
        <v>55</v>
      </c>
      <c r="H98" s="36">
        <v>812</v>
      </c>
      <c r="I98" s="37">
        <v>3.15</v>
      </c>
      <c r="J98" s="37">
        <v>40</v>
      </c>
      <c r="K98" s="37">
        <f>H98*I98+J98</f>
        <v>2597.7999999999997</v>
      </c>
      <c r="L98" s="34" t="s">
        <v>57</v>
      </c>
    </row>
    <row r="99" spans="1:12">
      <c r="A99" s="33">
        <f t="shared" si="1"/>
        <v>96</v>
      </c>
      <c r="B99" s="34" t="s">
        <v>355</v>
      </c>
      <c r="C99" s="34" t="s">
        <v>358</v>
      </c>
      <c r="D99" s="34" t="s">
        <v>359</v>
      </c>
      <c r="E99" s="35" t="s">
        <v>17</v>
      </c>
      <c r="F99" s="42" t="s">
        <v>23</v>
      </c>
      <c r="G99" s="34">
        <v>15</v>
      </c>
      <c r="H99" s="36">
        <v>300</v>
      </c>
      <c r="I99" s="37">
        <v>3.15</v>
      </c>
      <c r="J99" s="37">
        <v>40</v>
      </c>
      <c r="K99" s="37">
        <f>H99*I99+J99</f>
        <v>985</v>
      </c>
      <c r="L99" s="34" t="s">
        <v>125</v>
      </c>
    </row>
    <row r="100" spans="1:12">
      <c r="A100" s="33">
        <f t="shared" si="1"/>
        <v>97</v>
      </c>
      <c r="B100" s="34" t="s">
        <v>355</v>
      </c>
      <c r="C100" s="34" t="s">
        <v>360</v>
      </c>
      <c r="D100" s="34" t="s">
        <v>361</v>
      </c>
      <c r="E100" s="35" t="s">
        <v>17</v>
      </c>
      <c r="F100" s="42" t="s">
        <v>39</v>
      </c>
      <c r="G100" s="34">
        <v>19</v>
      </c>
      <c r="H100" s="36">
        <v>380</v>
      </c>
      <c r="I100" s="37">
        <v>3.15</v>
      </c>
      <c r="J100" s="37">
        <v>40</v>
      </c>
      <c r="K100" s="37">
        <f>H100*I100+J100</f>
        <v>1237</v>
      </c>
      <c r="L100" s="38" t="s">
        <v>70</v>
      </c>
    </row>
    <row r="101" spans="1:12">
      <c r="A101" s="33">
        <f t="shared" si="1"/>
        <v>98</v>
      </c>
      <c r="B101" s="34" t="s">
        <v>355</v>
      </c>
      <c r="C101" s="34" t="s">
        <v>362</v>
      </c>
      <c r="D101" s="34" t="s">
        <v>363</v>
      </c>
      <c r="E101" s="35" t="s">
        <v>17</v>
      </c>
      <c r="F101" s="42" t="s">
        <v>26</v>
      </c>
      <c r="G101" s="34">
        <v>26</v>
      </c>
      <c r="H101" s="36">
        <v>440</v>
      </c>
      <c r="I101" s="37">
        <v>3.15</v>
      </c>
      <c r="J101" s="37">
        <v>40</v>
      </c>
      <c r="K101" s="37">
        <f>H101*I101+J101</f>
        <v>1426</v>
      </c>
      <c r="L101" s="34" t="s">
        <v>27</v>
      </c>
    </row>
    <row r="102" spans="1:12">
      <c r="A102" s="33">
        <f t="shared" si="1"/>
        <v>99</v>
      </c>
      <c r="B102" s="34" t="s">
        <v>355</v>
      </c>
      <c r="C102" s="34" t="s">
        <v>364</v>
      </c>
      <c r="D102" s="34" t="s">
        <v>365</v>
      </c>
      <c r="E102" s="35" t="s">
        <v>17</v>
      </c>
      <c r="F102" s="42" t="s">
        <v>76</v>
      </c>
      <c r="G102" s="34">
        <v>24</v>
      </c>
      <c r="H102" s="36">
        <v>880</v>
      </c>
      <c r="I102" s="37">
        <v>3.15</v>
      </c>
      <c r="J102" s="37">
        <v>40</v>
      </c>
      <c r="K102" s="37">
        <f>H102*I102+J102</f>
        <v>2812</v>
      </c>
      <c r="L102" s="34" t="s">
        <v>300</v>
      </c>
    </row>
    <row r="103" spans="1:12">
      <c r="A103" s="33">
        <f t="shared" si="1"/>
        <v>100</v>
      </c>
      <c r="B103" s="34" t="s">
        <v>355</v>
      </c>
      <c r="C103" s="34" t="s">
        <v>366</v>
      </c>
      <c r="D103" s="34" t="s">
        <v>367</v>
      </c>
      <c r="E103" s="35" t="s">
        <v>17</v>
      </c>
      <c r="F103" s="42" t="s">
        <v>84</v>
      </c>
      <c r="G103" s="34">
        <v>22</v>
      </c>
      <c r="H103" s="36">
        <v>328</v>
      </c>
      <c r="I103" s="37">
        <v>3.15</v>
      </c>
      <c r="J103" s="37">
        <v>40</v>
      </c>
      <c r="K103" s="37">
        <f>H103*I103+J103</f>
        <v>1073.2</v>
      </c>
      <c r="L103" s="38" t="s">
        <v>368</v>
      </c>
    </row>
    <row r="104" spans="1:12">
      <c r="A104" s="33">
        <f t="shared" si="1"/>
        <v>101</v>
      </c>
      <c r="B104" s="34" t="s">
        <v>355</v>
      </c>
      <c r="C104" s="34" t="s">
        <v>369</v>
      </c>
      <c r="D104" s="34" t="s">
        <v>370</v>
      </c>
      <c r="E104" s="35" t="s">
        <v>17</v>
      </c>
      <c r="F104" s="42" t="s">
        <v>53</v>
      </c>
      <c r="G104" s="34">
        <v>4</v>
      </c>
      <c r="H104" s="36">
        <v>74</v>
      </c>
      <c r="I104" s="37">
        <v>3.15</v>
      </c>
      <c r="J104" s="37">
        <v>40</v>
      </c>
      <c r="K104" s="37">
        <f>H104*I104+J104</f>
        <v>273.10000000000002</v>
      </c>
      <c r="L104" s="34" t="s">
        <v>371</v>
      </c>
    </row>
    <row r="105" spans="1:12">
      <c r="A105" s="33">
        <f t="shared" si="1"/>
        <v>102</v>
      </c>
      <c r="B105" s="34" t="s">
        <v>355</v>
      </c>
      <c r="C105" s="34" t="s">
        <v>372</v>
      </c>
      <c r="D105" s="34" t="s">
        <v>373</v>
      </c>
      <c r="E105" s="35" t="s">
        <v>17</v>
      </c>
      <c r="F105" s="42" t="s">
        <v>65</v>
      </c>
      <c r="G105" s="34">
        <v>38</v>
      </c>
      <c r="H105" s="36">
        <v>646</v>
      </c>
      <c r="I105" s="37">
        <v>3.15</v>
      </c>
      <c r="J105" s="37">
        <v>40</v>
      </c>
      <c r="K105" s="37">
        <f>H105*I105+J105</f>
        <v>2074.8999999999996</v>
      </c>
      <c r="L105" s="38" t="s">
        <v>66</v>
      </c>
    </row>
    <row r="106" spans="1:12">
      <c r="A106" s="33">
        <f t="shared" si="1"/>
        <v>103</v>
      </c>
      <c r="B106" s="34" t="s">
        <v>355</v>
      </c>
      <c r="C106" s="34" t="s">
        <v>374</v>
      </c>
      <c r="D106" s="34" t="s">
        <v>375</v>
      </c>
      <c r="E106" s="35" t="s">
        <v>17</v>
      </c>
      <c r="F106" s="42" t="s">
        <v>134</v>
      </c>
      <c r="G106" s="34">
        <v>48</v>
      </c>
      <c r="H106" s="36">
        <v>258</v>
      </c>
      <c r="I106" s="37">
        <v>3.15</v>
      </c>
      <c r="J106" s="37">
        <v>40</v>
      </c>
      <c r="K106" s="37">
        <f>H106*I106+J106</f>
        <v>852.69999999999993</v>
      </c>
      <c r="L106" s="34" t="s">
        <v>376</v>
      </c>
    </row>
    <row r="107" spans="1:12">
      <c r="A107" s="33">
        <f t="shared" si="1"/>
        <v>104</v>
      </c>
      <c r="B107" s="34" t="s">
        <v>377</v>
      </c>
      <c r="C107" s="34" t="s">
        <v>378</v>
      </c>
      <c r="D107" s="34" t="s">
        <v>363</v>
      </c>
      <c r="E107" s="35" t="s">
        <v>17</v>
      </c>
      <c r="F107" s="42" t="s">
        <v>26</v>
      </c>
      <c r="G107" s="34">
        <v>26</v>
      </c>
      <c r="H107" s="36">
        <v>440</v>
      </c>
      <c r="I107" s="37">
        <v>3.15</v>
      </c>
      <c r="J107" s="37">
        <v>40</v>
      </c>
      <c r="K107" s="37">
        <f>H107*I107+J107</f>
        <v>1426</v>
      </c>
      <c r="L107" s="34" t="s">
        <v>27</v>
      </c>
    </row>
    <row r="108" spans="1:12">
      <c r="A108" s="33">
        <f t="shared" si="1"/>
        <v>105</v>
      </c>
      <c r="B108" s="34" t="s">
        <v>379</v>
      </c>
      <c r="C108" s="34" t="s">
        <v>380</v>
      </c>
      <c r="D108" s="34" t="s">
        <v>381</v>
      </c>
      <c r="E108" s="35" t="s">
        <v>17</v>
      </c>
      <c r="F108" s="42" t="s">
        <v>23</v>
      </c>
      <c r="G108" s="34">
        <v>67</v>
      </c>
      <c r="H108" s="36">
        <v>1030</v>
      </c>
      <c r="I108" s="37">
        <v>3.15</v>
      </c>
      <c r="J108" s="37">
        <v>40</v>
      </c>
      <c r="K108" s="37">
        <f>H108*I108+J108</f>
        <v>3284.5</v>
      </c>
      <c r="L108" s="34" t="s">
        <v>36</v>
      </c>
    </row>
    <row r="109" spans="1:12" ht="15" customHeight="1">
      <c r="A109" s="33">
        <f t="shared" si="1"/>
        <v>106</v>
      </c>
      <c r="B109" s="34" t="s">
        <v>379</v>
      </c>
      <c r="C109" s="34" t="s">
        <v>382</v>
      </c>
      <c r="D109" s="34" t="s">
        <v>383</v>
      </c>
      <c r="E109" s="35" t="s">
        <v>17</v>
      </c>
      <c r="F109" s="42" t="s">
        <v>384</v>
      </c>
      <c r="G109" s="34">
        <v>41</v>
      </c>
      <c r="H109" s="36">
        <v>396</v>
      </c>
      <c r="I109" s="37">
        <v>3.15</v>
      </c>
      <c r="J109" s="37">
        <v>40</v>
      </c>
      <c r="K109" s="37">
        <f>H109*I109+J109</f>
        <v>1287.3999999999999</v>
      </c>
      <c r="L109" s="38" t="s">
        <v>385</v>
      </c>
    </row>
    <row r="110" spans="1:12">
      <c r="A110" s="33">
        <f t="shared" si="1"/>
        <v>107</v>
      </c>
      <c r="B110" s="34" t="s">
        <v>379</v>
      </c>
      <c r="C110" s="34" t="s">
        <v>386</v>
      </c>
      <c r="D110" s="34" t="s">
        <v>387</v>
      </c>
      <c r="E110" s="35" t="s">
        <v>17</v>
      </c>
      <c r="F110" s="42" t="s">
        <v>77</v>
      </c>
      <c r="G110" s="34">
        <v>20</v>
      </c>
      <c r="H110" s="36">
        <v>210</v>
      </c>
      <c r="I110" s="37">
        <v>3.15</v>
      </c>
      <c r="J110" s="37">
        <v>40</v>
      </c>
      <c r="K110" s="37">
        <f>H110*I110+J110</f>
        <v>701.5</v>
      </c>
      <c r="L110" s="34" t="s">
        <v>78</v>
      </c>
    </row>
    <row r="111" spans="1:12">
      <c r="A111" s="33">
        <f t="shared" si="1"/>
        <v>108</v>
      </c>
      <c r="B111" s="34" t="s">
        <v>379</v>
      </c>
      <c r="C111" s="34" t="s">
        <v>388</v>
      </c>
      <c r="D111" s="34" t="s">
        <v>389</v>
      </c>
      <c r="E111" s="35" t="s">
        <v>17</v>
      </c>
      <c r="F111" s="42" t="s">
        <v>9</v>
      </c>
      <c r="G111" s="34">
        <v>5</v>
      </c>
      <c r="H111" s="36">
        <v>100</v>
      </c>
      <c r="I111" s="37">
        <v>3.15</v>
      </c>
      <c r="J111" s="37">
        <v>40</v>
      </c>
      <c r="K111" s="37">
        <f>H111*I111+J111</f>
        <v>355</v>
      </c>
      <c r="L111" s="34" t="s">
        <v>390</v>
      </c>
    </row>
    <row r="112" spans="1:12">
      <c r="A112" s="33">
        <f t="shared" si="1"/>
        <v>109</v>
      </c>
      <c r="B112" s="34" t="s">
        <v>379</v>
      </c>
      <c r="C112" s="34" t="s">
        <v>391</v>
      </c>
      <c r="D112" s="34" t="s">
        <v>392</v>
      </c>
      <c r="E112" s="35" t="s">
        <v>17</v>
      </c>
      <c r="F112" s="42" t="s">
        <v>393</v>
      </c>
      <c r="G112" s="34">
        <v>25</v>
      </c>
      <c r="H112" s="36">
        <v>1000</v>
      </c>
      <c r="I112" s="37">
        <v>3.15</v>
      </c>
      <c r="J112" s="37">
        <v>40</v>
      </c>
      <c r="K112" s="37">
        <f>H112*I112+J112</f>
        <v>3190</v>
      </c>
      <c r="L112" s="38" t="s">
        <v>394</v>
      </c>
    </row>
    <row r="113" spans="1:12">
      <c r="A113" s="33">
        <f t="shared" si="1"/>
        <v>110</v>
      </c>
      <c r="B113" s="34" t="s">
        <v>379</v>
      </c>
      <c r="C113" s="34" t="s">
        <v>395</v>
      </c>
      <c r="D113" s="34" t="s">
        <v>396</v>
      </c>
      <c r="E113" s="35" t="s">
        <v>17</v>
      </c>
      <c r="F113" s="42" t="s">
        <v>85</v>
      </c>
      <c r="G113" s="34">
        <v>18</v>
      </c>
      <c r="H113" s="36">
        <v>243</v>
      </c>
      <c r="I113" s="37">
        <v>3.15</v>
      </c>
      <c r="J113" s="37">
        <v>40</v>
      </c>
      <c r="K113" s="37">
        <f>H113*I113+J113</f>
        <v>805.44999999999993</v>
      </c>
      <c r="L113" s="34" t="s">
        <v>73</v>
      </c>
    </row>
    <row r="114" spans="1:12">
      <c r="A114" s="33">
        <f t="shared" si="1"/>
        <v>111</v>
      </c>
      <c r="B114" s="34" t="s">
        <v>379</v>
      </c>
      <c r="C114" s="34" t="s">
        <v>397</v>
      </c>
      <c r="D114" s="34" t="s">
        <v>398</v>
      </c>
      <c r="E114" s="35" t="s">
        <v>17</v>
      </c>
      <c r="F114" s="42" t="s">
        <v>19</v>
      </c>
      <c r="G114" s="34">
        <v>2</v>
      </c>
      <c r="H114" s="36">
        <v>32</v>
      </c>
      <c r="I114" s="37">
        <v>3.15</v>
      </c>
      <c r="J114" s="37">
        <v>40</v>
      </c>
      <c r="K114" s="37">
        <f>H114*I114+J114</f>
        <v>140.80000000000001</v>
      </c>
      <c r="L114" s="34" t="s">
        <v>41</v>
      </c>
    </row>
    <row r="115" spans="1:12">
      <c r="A115" s="33">
        <f t="shared" si="1"/>
        <v>112</v>
      </c>
      <c r="B115" s="34" t="s">
        <v>379</v>
      </c>
      <c r="C115" s="34" t="s">
        <v>399</v>
      </c>
      <c r="D115" s="34" t="s">
        <v>400</v>
      </c>
      <c r="E115" s="35" t="s">
        <v>17</v>
      </c>
      <c r="F115" s="42" t="s">
        <v>19</v>
      </c>
      <c r="G115" s="34">
        <v>8</v>
      </c>
      <c r="H115" s="36">
        <v>80</v>
      </c>
      <c r="I115" s="37">
        <v>3.15</v>
      </c>
      <c r="J115" s="37">
        <v>40</v>
      </c>
      <c r="K115" s="37">
        <f>H115*I115+J115</f>
        <v>292</v>
      </c>
      <c r="L115" s="34" t="s">
        <v>41</v>
      </c>
    </row>
    <row r="116" spans="1:12">
      <c r="A116" s="33">
        <f t="shared" si="1"/>
        <v>113</v>
      </c>
      <c r="B116" s="34" t="s">
        <v>401</v>
      </c>
      <c r="C116" s="34" t="s">
        <v>402</v>
      </c>
      <c r="D116" s="34" t="s">
        <v>403</v>
      </c>
      <c r="E116" s="35" t="s">
        <v>17</v>
      </c>
      <c r="F116" s="42" t="s">
        <v>249</v>
      </c>
      <c r="G116" s="34">
        <v>6</v>
      </c>
      <c r="H116" s="36">
        <v>60</v>
      </c>
      <c r="I116" s="37">
        <v>3.15</v>
      </c>
      <c r="J116" s="37">
        <v>40</v>
      </c>
      <c r="K116" s="37">
        <f>H116*I116+J116</f>
        <v>229</v>
      </c>
      <c r="L116" s="38" t="s">
        <v>250</v>
      </c>
    </row>
    <row r="117" spans="1:12">
      <c r="A117" s="33">
        <f t="shared" si="1"/>
        <v>114</v>
      </c>
      <c r="B117" s="34" t="s">
        <v>401</v>
      </c>
      <c r="C117" s="34" t="s">
        <v>404</v>
      </c>
      <c r="D117" s="34" t="s">
        <v>405</v>
      </c>
      <c r="E117" s="35" t="s">
        <v>17</v>
      </c>
      <c r="F117" s="42" t="s">
        <v>30</v>
      </c>
      <c r="G117" s="34">
        <v>17</v>
      </c>
      <c r="H117" s="36">
        <v>157</v>
      </c>
      <c r="I117" s="37">
        <v>3.15</v>
      </c>
      <c r="J117" s="37">
        <v>40</v>
      </c>
      <c r="K117" s="37">
        <f>H117*I117+J117</f>
        <v>534.54999999999995</v>
      </c>
      <c r="L117" s="38" t="s">
        <v>406</v>
      </c>
    </row>
    <row r="118" spans="1:12">
      <c r="A118" s="33">
        <f t="shared" si="1"/>
        <v>115</v>
      </c>
      <c r="B118" s="34" t="s">
        <v>407</v>
      </c>
      <c r="C118" s="34" t="s">
        <v>408</v>
      </c>
      <c r="D118" s="34" t="s">
        <v>409</v>
      </c>
      <c r="E118" s="35" t="s">
        <v>17</v>
      </c>
      <c r="F118" s="42" t="s">
        <v>22</v>
      </c>
      <c r="G118" s="34">
        <v>5</v>
      </c>
      <c r="H118" s="36">
        <v>125</v>
      </c>
      <c r="I118" s="37">
        <v>3.15</v>
      </c>
      <c r="J118" s="37">
        <v>40</v>
      </c>
      <c r="K118" s="37">
        <f>H118*I118+J118</f>
        <v>433.75</v>
      </c>
      <c r="L118" s="34" t="s">
        <v>226</v>
      </c>
    </row>
    <row r="119" spans="1:12">
      <c r="A119" s="33">
        <f t="shared" si="1"/>
        <v>116</v>
      </c>
      <c r="B119" s="34" t="s">
        <v>407</v>
      </c>
      <c r="C119" s="34" t="s">
        <v>410</v>
      </c>
      <c r="D119" s="34" t="s">
        <v>411</v>
      </c>
      <c r="E119" s="35" t="s">
        <v>17</v>
      </c>
      <c r="F119" s="42" t="s">
        <v>22</v>
      </c>
      <c r="G119" s="34">
        <v>12</v>
      </c>
      <c r="H119" s="36">
        <v>140</v>
      </c>
      <c r="I119" s="37">
        <v>3.15</v>
      </c>
      <c r="J119" s="37">
        <v>40</v>
      </c>
      <c r="K119" s="37">
        <f>H119*I119+J119</f>
        <v>481</v>
      </c>
      <c r="L119" s="34" t="s">
        <v>131</v>
      </c>
    </row>
    <row r="120" spans="1:12">
      <c r="A120" s="33">
        <f t="shared" si="1"/>
        <v>117</v>
      </c>
      <c r="B120" s="34" t="s">
        <v>407</v>
      </c>
      <c r="C120" s="34" t="s">
        <v>412</v>
      </c>
      <c r="D120" s="34" t="s">
        <v>413</v>
      </c>
      <c r="E120" s="35" t="s">
        <v>17</v>
      </c>
      <c r="F120" s="42" t="s">
        <v>22</v>
      </c>
      <c r="G120" s="34">
        <v>9</v>
      </c>
      <c r="H120" s="36">
        <v>136</v>
      </c>
      <c r="I120" s="37">
        <v>3.15</v>
      </c>
      <c r="J120" s="37">
        <v>40</v>
      </c>
      <c r="K120" s="37">
        <f>H120*I120+J120</f>
        <v>468.4</v>
      </c>
      <c r="L120" s="34" t="s">
        <v>131</v>
      </c>
    </row>
    <row r="121" spans="1:12">
      <c r="A121" s="33">
        <f t="shared" si="1"/>
        <v>118</v>
      </c>
      <c r="B121" s="34" t="s">
        <v>407</v>
      </c>
      <c r="C121" s="34" t="s">
        <v>414</v>
      </c>
      <c r="D121" s="34" t="s">
        <v>400</v>
      </c>
      <c r="E121" s="35" t="s">
        <v>17</v>
      </c>
      <c r="F121" s="42" t="s">
        <v>19</v>
      </c>
      <c r="G121" s="34">
        <v>8</v>
      </c>
      <c r="H121" s="36">
        <v>80</v>
      </c>
      <c r="I121" s="37">
        <v>3.15</v>
      </c>
      <c r="J121" s="37">
        <v>40</v>
      </c>
      <c r="K121" s="37">
        <f>H121*I121+J121</f>
        <v>292</v>
      </c>
      <c r="L121" s="34" t="s">
        <v>41</v>
      </c>
    </row>
    <row r="122" spans="1:12">
      <c r="A122" s="33">
        <f t="shared" si="1"/>
        <v>119</v>
      </c>
      <c r="B122" s="34" t="s">
        <v>407</v>
      </c>
      <c r="C122" s="34" t="s">
        <v>415</v>
      </c>
      <c r="D122" s="34" t="s">
        <v>416</v>
      </c>
      <c r="E122" s="35" t="s">
        <v>17</v>
      </c>
      <c r="F122" s="42" t="s">
        <v>18</v>
      </c>
      <c r="G122" s="34">
        <v>3</v>
      </c>
      <c r="H122" s="36">
        <v>60</v>
      </c>
      <c r="I122" s="37">
        <v>3.15</v>
      </c>
      <c r="J122" s="37">
        <v>40</v>
      </c>
      <c r="K122" s="37">
        <f>H122*I122+J122</f>
        <v>229</v>
      </c>
      <c r="L122" s="34" t="s">
        <v>44</v>
      </c>
    </row>
    <row r="123" spans="1:12">
      <c r="A123" s="33">
        <f t="shared" si="1"/>
        <v>120</v>
      </c>
      <c r="B123" s="34" t="s">
        <v>417</v>
      </c>
      <c r="C123" s="34" t="s">
        <v>418</v>
      </c>
      <c r="D123" s="34" t="s">
        <v>419</v>
      </c>
      <c r="E123" s="35" t="s">
        <v>17</v>
      </c>
      <c r="F123" s="42" t="s">
        <v>111</v>
      </c>
      <c r="G123" s="34">
        <v>15</v>
      </c>
      <c r="H123" s="36">
        <v>292</v>
      </c>
      <c r="I123" s="37">
        <v>3.15</v>
      </c>
      <c r="J123" s="37">
        <v>40</v>
      </c>
      <c r="K123" s="37">
        <f>H123*I123+J123</f>
        <v>959.8</v>
      </c>
      <c r="L123" s="34" t="s">
        <v>25</v>
      </c>
    </row>
    <row r="124" spans="1:12">
      <c r="A124" s="33">
        <f t="shared" si="1"/>
        <v>121</v>
      </c>
      <c r="B124" s="34" t="s">
        <v>417</v>
      </c>
      <c r="C124" s="34" t="s">
        <v>420</v>
      </c>
      <c r="D124" s="34" t="s">
        <v>421</v>
      </c>
      <c r="E124" s="35" t="s">
        <v>17</v>
      </c>
      <c r="F124" s="42" t="s">
        <v>114</v>
      </c>
      <c r="G124" s="34">
        <v>9</v>
      </c>
      <c r="H124" s="36">
        <v>122</v>
      </c>
      <c r="I124" s="37">
        <v>3.15</v>
      </c>
      <c r="J124" s="37">
        <v>40</v>
      </c>
      <c r="K124" s="37">
        <f>H124*I124+J124</f>
        <v>424.3</v>
      </c>
      <c r="L124" s="38" t="s">
        <v>71</v>
      </c>
    </row>
    <row r="125" spans="1:12">
      <c r="A125" s="33">
        <f t="shared" si="1"/>
        <v>122</v>
      </c>
      <c r="B125" s="34" t="s">
        <v>417</v>
      </c>
      <c r="C125" s="34" t="s">
        <v>422</v>
      </c>
      <c r="D125" s="34" t="s">
        <v>423</v>
      </c>
      <c r="E125" s="35" t="s">
        <v>17</v>
      </c>
      <c r="F125" s="42" t="s">
        <v>424</v>
      </c>
      <c r="G125" s="34">
        <v>17</v>
      </c>
      <c r="H125" s="36">
        <v>240</v>
      </c>
      <c r="I125" s="37">
        <v>3.15</v>
      </c>
      <c r="J125" s="37">
        <v>40</v>
      </c>
      <c r="K125" s="37">
        <f>H125*I125+J125</f>
        <v>796</v>
      </c>
      <c r="L125" s="34" t="s">
        <v>425</v>
      </c>
    </row>
    <row r="126" spans="1:12">
      <c r="A126" s="33">
        <f t="shared" si="1"/>
        <v>123</v>
      </c>
      <c r="B126" s="34" t="s">
        <v>417</v>
      </c>
      <c r="C126" s="34" t="s">
        <v>426</v>
      </c>
      <c r="D126" s="34" t="s">
        <v>427</v>
      </c>
      <c r="E126" s="35" t="s">
        <v>17</v>
      </c>
      <c r="F126" s="42" t="s">
        <v>428</v>
      </c>
      <c r="G126" s="34">
        <v>47</v>
      </c>
      <c r="H126" s="36">
        <v>380</v>
      </c>
      <c r="I126" s="37">
        <v>3.15</v>
      </c>
      <c r="J126" s="37">
        <v>40</v>
      </c>
      <c r="K126" s="37">
        <f>H126*I126+J126</f>
        <v>1237</v>
      </c>
      <c r="L126" s="34" t="s">
        <v>429</v>
      </c>
    </row>
    <row r="127" spans="1:12">
      <c r="A127" s="33">
        <f t="shared" si="1"/>
        <v>124</v>
      </c>
      <c r="B127" s="34" t="s">
        <v>417</v>
      </c>
      <c r="C127" s="34" t="s">
        <v>430</v>
      </c>
      <c r="D127" s="34" t="s">
        <v>431</v>
      </c>
      <c r="E127" s="35" t="s">
        <v>17</v>
      </c>
      <c r="F127" s="42" t="s">
        <v>30</v>
      </c>
      <c r="G127" s="34">
        <v>5</v>
      </c>
      <c r="H127" s="36">
        <v>100</v>
      </c>
      <c r="I127" s="37">
        <v>3.15</v>
      </c>
      <c r="J127" s="37">
        <v>40</v>
      </c>
      <c r="K127" s="37">
        <f>H127*I127+J127</f>
        <v>355</v>
      </c>
      <c r="L127" s="34" t="s">
        <v>55</v>
      </c>
    </row>
    <row r="128" spans="1:12">
      <c r="A128" s="33">
        <f t="shared" si="1"/>
        <v>125</v>
      </c>
      <c r="B128" s="34" t="s">
        <v>432</v>
      </c>
      <c r="C128" s="34" t="s">
        <v>433</v>
      </c>
      <c r="D128" s="34" t="s">
        <v>434</v>
      </c>
      <c r="E128" s="35" t="s">
        <v>17</v>
      </c>
      <c r="F128" s="42" t="s">
        <v>50</v>
      </c>
      <c r="G128" s="34">
        <v>5</v>
      </c>
      <c r="H128" s="36">
        <v>55.8</v>
      </c>
      <c r="I128" s="37">
        <v>3.15</v>
      </c>
      <c r="J128" s="37">
        <v>40</v>
      </c>
      <c r="K128" s="37">
        <f>H128*I128+J128</f>
        <v>215.76999999999998</v>
      </c>
      <c r="L128" s="38" t="s">
        <v>154</v>
      </c>
    </row>
    <row r="129" spans="1:12">
      <c r="A129" s="33">
        <f t="shared" si="1"/>
        <v>126</v>
      </c>
      <c r="B129" s="34" t="s">
        <v>432</v>
      </c>
      <c r="C129" s="34" t="s">
        <v>435</v>
      </c>
      <c r="D129" s="34" t="s">
        <v>436</v>
      </c>
      <c r="E129" s="35" t="s">
        <v>17</v>
      </c>
      <c r="F129" s="42" t="s">
        <v>50</v>
      </c>
      <c r="G129" s="34">
        <v>12</v>
      </c>
      <c r="H129" s="36">
        <v>198</v>
      </c>
      <c r="I129" s="37">
        <v>3.15</v>
      </c>
      <c r="J129" s="37">
        <v>40</v>
      </c>
      <c r="K129" s="37">
        <f>H129*I129+J129</f>
        <v>663.69999999999993</v>
      </c>
      <c r="L129" s="38" t="s">
        <v>154</v>
      </c>
    </row>
    <row r="130" spans="1:12">
      <c r="A130" s="33">
        <f t="shared" si="1"/>
        <v>127</v>
      </c>
      <c r="B130" s="34" t="s">
        <v>432</v>
      </c>
      <c r="C130" s="34" t="s">
        <v>437</v>
      </c>
      <c r="D130" s="34" t="s">
        <v>438</v>
      </c>
      <c r="E130" s="35" t="s">
        <v>17</v>
      </c>
      <c r="F130" s="43" t="s">
        <v>62</v>
      </c>
      <c r="G130" s="34">
        <v>15</v>
      </c>
      <c r="H130" s="36">
        <v>300</v>
      </c>
      <c r="I130" s="37">
        <v>3.15</v>
      </c>
      <c r="J130" s="37">
        <v>40</v>
      </c>
      <c r="K130" s="37">
        <f>H130*I130+J130</f>
        <v>985</v>
      </c>
      <c r="L130" s="34" t="s">
        <v>45</v>
      </c>
    </row>
    <row r="131" spans="1:12">
      <c r="A131" s="33">
        <f t="shared" si="1"/>
        <v>128</v>
      </c>
      <c r="B131" s="34" t="s">
        <v>432</v>
      </c>
      <c r="C131" s="34" t="s">
        <v>439</v>
      </c>
      <c r="D131" s="34" t="s">
        <v>440</v>
      </c>
      <c r="E131" s="35" t="s">
        <v>17</v>
      </c>
      <c r="F131" s="43" t="s">
        <v>62</v>
      </c>
      <c r="G131" s="34">
        <v>36</v>
      </c>
      <c r="H131" s="36">
        <v>692</v>
      </c>
      <c r="I131" s="37">
        <v>3.15</v>
      </c>
      <c r="J131" s="37">
        <v>40</v>
      </c>
      <c r="K131" s="37">
        <f>H131*I131+J131</f>
        <v>2219.7999999999997</v>
      </c>
      <c r="L131" s="34" t="s">
        <v>45</v>
      </c>
    </row>
    <row r="132" spans="1:12">
      <c r="A132" s="33">
        <f t="shared" si="1"/>
        <v>129</v>
      </c>
      <c r="B132" s="34" t="s">
        <v>432</v>
      </c>
      <c r="C132" s="34" t="s">
        <v>441</v>
      </c>
      <c r="D132" s="34" t="s">
        <v>442</v>
      </c>
      <c r="E132" s="35" t="s">
        <v>17</v>
      </c>
      <c r="F132" s="42" t="s">
        <v>22</v>
      </c>
      <c r="G132" s="34">
        <v>8</v>
      </c>
      <c r="H132" s="36">
        <v>64</v>
      </c>
      <c r="I132" s="37">
        <v>3.15</v>
      </c>
      <c r="J132" s="37">
        <v>40</v>
      </c>
      <c r="K132" s="37">
        <f>H132*I132+J132</f>
        <v>241.6</v>
      </c>
      <c r="L132" s="34" t="s">
        <v>226</v>
      </c>
    </row>
    <row r="133" spans="1:12">
      <c r="A133" s="33">
        <f t="shared" si="1"/>
        <v>130</v>
      </c>
      <c r="B133" s="34" t="s">
        <v>432</v>
      </c>
      <c r="C133" s="34" t="s">
        <v>443</v>
      </c>
      <c r="D133" s="34" t="s">
        <v>444</v>
      </c>
      <c r="E133" s="35" t="s">
        <v>17</v>
      </c>
      <c r="F133" s="42" t="s">
        <v>67</v>
      </c>
      <c r="G133" s="34">
        <v>14</v>
      </c>
      <c r="H133" s="36">
        <v>224</v>
      </c>
      <c r="I133" s="37">
        <v>3.15</v>
      </c>
      <c r="J133" s="37">
        <v>40</v>
      </c>
      <c r="K133" s="37">
        <f>H133*I133+J133</f>
        <v>745.6</v>
      </c>
      <c r="L133" s="34" t="s">
        <v>25</v>
      </c>
    </row>
    <row r="134" spans="1:12">
      <c r="A134" s="33">
        <f t="shared" ref="A134:A137" si="2">A133+1</f>
        <v>131</v>
      </c>
      <c r="B134" s="34" t="s">
        <v>432</v>
      </c>
      <c r="C134" s="34" t="s">
        <v>445</v>
      </c>
      <c r="D134" s="34" t="s">
        <v>446</v>
      </c>
      <c r="E134" s="35" t="s">
        <v>17</v>
      </c>
      <c r="F134" s="42" t="s">
        <v>79</v>
      </c>
      <c r="G134" s="34">
        <v>51</v>
      </c>
      <c r="H134" s="36">
        <v>676</v>
      </c>
      <c r="I134" s="37">
        <v>3.15</v>
      </c>
      <c r="J134" s="37">
        <v>40</v>
      </c>
      <c r="K134" s="37">
        <f>H134*I134+J134</f>
        <v>2169.4</v>
      </c>
      <c r="L134" s="38" t="s">
        <v>80</v>
      </c>
    </row>
    <row r="135" spans="1:12">
      <c r="A135" s="33">
        <f t="shared" si="2"/>
        <v>132</v>
      </c>
      <c r="B135" s="34" t="s">
        <v>432</v>
      </c>
      <c r="C135" s="34" t="s">
        <v>447</v>
      </c>
      <c r="D135" s="34" t="s">
        <v>448</v>
      </c>
      <c r="E135" s="35" t="s">
        <v>17</v>
      </c>
      <c r="F135" s="42" t="s">
        <v>30</v>
      </c>
      <c r="G135" s="34">
        <v>27</v>
      </c>
      <c r="H135" s="36">
        <v>878</v>
      </c>
      <c r="I135" s="37">
        <v>3.15</v>
      </c>
      <c r="J135" s="37">
        <v>40</v>
      </c>
      <c r="K135" s="37">
        <f>H135*I135+J135</f>
        <v>2805.7</v>
      </c>
      <c r="L135" s="34" t="s">
        <v>55</v>
      </c>
    </row>
    <row r="136" spans="1:12">
      <c r="A136" s="33">
        <f t="shared" si="2"/>
        <v>133</v>
      </c>
      <c r="B136" s="34" t="s">
        <v>432</v>
      </c>
      <c r="C136" s="34" t="s">
        <v>449</v>
      </c>
      <c r="D136" s="34" t="s">
        <v>450</v>
      </c>
      <c r="E136" s="35" t="s">
        <v>17</v>
      </c>
      <c r="F136" s="42" t="s">
        <v>424</v>
      </c>
      <c r="G136" s="34">
        <v>28</v>
      </c>
      <c r="H136" s="36">
        <v>380</v>
      </c>
      <c r="I136" s="37">
        <v>3.15</v>
      </c>
      <c r="J136" s="37">
        <v>40</v>
      </c>
      <c r="K136" s="37">
        <f>H136*I136+J136</f>
        <v>1237</v>
      </c>
      <c r="L136" s="34" t="s">
        <v>425</v>
      </c>
    </row>
    <row r="137" spans="1:12">
      <c r="A137" s="33">
        <f t="shared" si="2"/>
        <v>134</v>
      </c>
      <c r="B137" s="34" t="s">
        <v>432</v>
      </c>
      <c r="C137" s="34" t="s">
        <v>451</v>
      </c>
      <c r="D137" s="34" t="s">
        <v>452</v>
      </c>
      <c r="E137" s="35" t="s">
        <v>17</v>
      </c>
      <c r="F137" s="42" t="s">
        <v>47</v>
      </c>
      <c r="G137" s="34">
        <v>52</v>
      </c>
      <c r="H137" s="36">
        <v>1442</v>
      </c>
      <c r="I137" s="37">
        <v>3.15</v>
      </c>
      <c r="J137" s="37">
        <v>40</v>
      </c>
      <c r="K137" s="37">
        <f>H137*I137+J137</f>
        <v>4582.3</v>
      </c>
      <c r="L137" s="34" t="s">
        <v>48</v>
      </c>
    </row>
    <row r="138" spans="1:12">
      <c r="A138" s="29" t="s">
        <v>453</v>
      </c>
      <c r="B138" s="30"/>
      <c r="C138" s="30"/>
      <c r="D138" s="30"/>
      <c r="E138" s="30"/>
      <c r="F138" s="30"/>
      <c r="G138" s="30"/>
      <c r="H138" s="30"/>
      <c r="I138" s="30"/>
      <c r="J138" s="31"/>
      <c r="K138" s="16">
        <f>ROUND(SUM(K4:K137),0)</f>
        <v>166535</v>
      </c>
      <c r="L138" s="39"/>
    </row>
    <row r="139" spans="1:12" ht="15" customHeight="1">
      <c r="A139" s="40"/>
      <c r="B139"/>
      <c r="C139"/>
      <c r="D139"/>
      <c r="E139"/>
      <c r="F139" s="44"/>
      <c r="G139" s="11">
        <f>SUM(G4:G137)</f>
        <v>3010</v>
      </c>
      <c r="H139" s="32">
        <f>SUM(H4:H137)</f>
        <v>51166.8</v>
      </c>
      <c r="I139" s="41"/>
      <c r="J139" s="41"/>
      <c r="K139" s="41"/>
      <c r="L139"/>
    </row>
    <row r="140" spans="1:12" ht="15" customHeight="1">
      <c r="A140" s="18" t="s">
        <v>13</v>
      </c>
      <c r="B140" s="19"/>
      <c r="C140" s="19"/>
      <c r="D140" s="19"/>
      <c r="E140" s="19"/>
      <c r="F140" s="19"/>
      <c r="G140" s="19"/>
      <c r="H140" s="19"/>
      <c r="I140" s="19"/>
      <c r="J140" s="19"/>
      <c r="K140" s="20"/>
      <c r="L140" s="2"/>
    </row>
    <row r="141" spans="1:12" ht="15" customHeight="1">
      <c r="A141" s="18" t="s">
        <v>90</v>
      </c>
      <c r="B141" s="19"/>
      <c r="C141" s="19"/>
      <c r="D141" s="19"/>
      <c r="E141" s="19"/>
      <c r="F141" s="19"/>
      <c r="G141" s="19"/>
      <c r="H141" s="19"/>
      <c r="I141" s="19"/>
      <c r="J141" s="19"/>
      <c r="K141" s="20"/>
      <c r="L141" s="2"/>
    </row>
    <row r="142" spans="1:12" ht="15" customHeight="1">
      <c r="A142" s="21" t="s">
        <v>14</v>
      </c>
      <c r="B142" s="22"/>
      <c r="C142" s="22"/>
      <c r="D142" s="22"/>
      <c r="E142" s="22"/>
      <c r="F142" s="22"/>
      <c r="G142" s="22"/>
      <c r="H142" s="22"/>
      <c r="I142" s="22"/>
      <c r="J142" s="22"/>
      <c r="K142" s="23"/>
      <c r="L142" s="3"/>
    </row>
    <row r="145" spans="11:17">
      <c r="Q145" s="17"/>
    </row>
    <row r="146" spans="11:17">
      <c r="Q146" s="17"/>
    </row>
    <row r="151" spans="11:17">
      <c r="K151" s="1"/>
    </row>
  </sheetData>
  <sortState ref="B4:M129">
    <sortCondition ref="B4:B129"/>
    <sortCondition ref="C4:C129"/>
  </sortState>
  <mergeCells count="8">
    <mergeCell ref="A140:K140"/>
    <mergeCell ref="A141:K141"/>
    <mergeCell ref="A142:K142"/>
    <mergeCell ref="H1:K1"/>
    <mergeCell ref="A1:G1"/>
    <mergeCell ref="H2:K2"/>
    <mergeCell ref="A2:G2"/>
    <mergeCell ref="A138:J138"/>
  </mergeCells>
  <conditionalFormatting sqref="C140:C1048576 C1:C2">
    <cfRule type="duplicateValues" dxfId="7" priority="30"/>
  </conditionalFormatting>
  <conditionalFormatting sqref="C2">
    <cfRule type="duplicateValues" dxfId="6" priority="3"/>
  </conditionalFormatting>
  <conditionalFormatting sqref="C3:C139">
    <cfRule type="duplicateValues" dxfId="4" priority="47"/>
  </conditionalFormatting>
  <pageMargins left="0.27559055118110237" right="0.11811023622047245" top="0.47244094488188981" bottom="0.59055118110236227" header="0.15748031496062992" footer="0.31496062992125984"/>
  <pageSetup paperSize="9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2025-03-06T13:27:33Z</cp:lastPrinted>
  <dcterms:created xsi:type="dcterms:W3CDTF">2022-12-24T12:54:10Z</dcterms:created>
  <dcterms:modified xsi:type="dcterms:W3CDTF">2025-03-06T13:27:35Z</dcterms:modified>
</cp:coreProperties>
</file>