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Invoice!$A$3:$P$48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N45" i="1"/>
  <c r="K34"/>
  <c r="K32"/>
  <c r="K30"/>
  <c r="K28"/>
  <c r="K26"/>
  <c r="K24"/>
  <c r="K22"/>
  <c r="K20"/>
  <c r="K18"/>
  <c r="K16"/>
  <c r="K14"/>
  <c r="K12"/>
  <c r="K10"/>
  <c r="K8"/>
  <c r="K6"/>
  <c r="K4"/>
  <c r="G46"/>
  <c r="I44"/>
  <c r="K44"/>
  <c r="I43"/>
  <c r="K43"/>
  <c r="I42"/>
  <c r="K42"/>
  <c r="I41"/>
  <c r="K41"/>
  <c r="I40"/>
  <c r="K40"/>
  <c r="I39"/>
  <c r="K39"/>
  <c r="I38"/>
  <c r="K38"/>
  <c r="I37"/>
  <c r="K37"/>
  <c r="I36"/>
  <c r="K36"/>
  <c r="I35"/>
  <c r="K35"/>
  <c r="I34"/>
  <c r="I33"/>
  <c r="K33"/>
  <c r="I32"/>
  <c r="I31"/>
  <c r="K31"/>
  <c r="I30"/>
  <c r="I29"/>
  <c r="K29"/>
  <c r="I28"/>
  <c r="I27"/>
  <c r="K27"/>
  <c r="I26"/>
  <c r="I25"/>
  <c r="K25"/>
  <c r="I24"/>
  <c r="I23"/>
  <c r="K23"/>
  <c r="I22"/>
  <c r="I21"/>
  <c r="K21"/>
  <c r="I20"/>
  <c r="I19"/>
  <c r="K19"/>
  <c r="I18"/>
  <c r="I17"/>
  <c r="K17"/>
  <c r="I16"/>
  <c r="I15"/>
  <c r="K15"/>
  <c r="I14"/>
  <c r="I13"/>
  <c r="K13"/>
  <c r="I12"/>
  <c r="I11"/>
  <c r="K11"/>
  <c r="I10"/>
  <c r="I9"/>
  <c r="K9"/>
  <c r="I8"/>
  <c r="I7"/>
  <c r="K7"/>
  <c r="I6"/>
  <c r="I5"/>
  <c r="K5"/>
  <c r="I4"/>
  <c r="K45" l="1"/>
</calcChain>
</file>

<file path=xl/sharedStrings.xml><?xml version="1.0" encoding="utf-8"?>
<sst xmlns="http://schemas.openxmlformats.org/spreadsheetml/2006/main" count="222" uniqueCount="141">
  <si>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</si>
  <si>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</si>
  <si>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</si>
  <si>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</si>
  <si>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</si>
  <si>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</si>
  <si>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</si>
  <si>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</si>
  <si>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</si>
  <si>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</si>
  <si>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</si>
  <si>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</si>
  <si>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</si>
  <si>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</si>
  <si>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NAYAGARH</t>
  </si>
  <si>
    <t>JHARSUGUDA</t>
  </si>
  <si>
    <t>BOLANGIR</t>
  </si>
  <si>
    <t>PURI</t>
  </si>
  <si>
    <t>KEONJHAR</t>
  </si>
  <si>
    <t>RAJ SUNAKHALA</t>
  </si>
  <si>
    <t>JASIPUR</t>
  </si>
  <si>
    <t>TURUMUNGA</t>
  </si>
  <si>
    <t>NIMAPARA</t>
  </si>
  <si>
    <t>JALESWAR</t>
  </si>
  <si>
    <t>INVOICE
PRAGATI LOGISTICS,SAMANTA SAHI KHUNTIA LANE,8984191006
GST No: 21AGHPB9356M1Z9</t>
  </si>
  <si>
    <t>BARIPADA</t>
  </si>
  <si>
    <t>TANGI</t>
  </si>
  <si>
    <t>RAIRANGPUR</t>
  </si>
  <si>
    <t xml:space="preserve">
To,
M/S NAMOKAR ENTERPRISES
Address:MAHATAB ROAD H.O- R C SWAIN BEHIND SANGAM CINEMA ARUNODAYA MARKET MADHUPATNA CUTTACK,9337297151
GST No: 21AFPPP9944L1ZP
</t>
  </si>
  <si>
    <t>KARANJIA</t>
  </si>
  <si>
    <t>SUNABEDA</t>
  </si>
  <si>
    <t>31</t>
  </si>
  <si>
    <t>TIGIRIA</t>
  </si>
  <si>
    <t>ADASPUR</t>
  </si>
  <si>
    <t>70</t>
  </si>
  <si>
    <t>BHUBAN</t>
  </si>
  <si>
    <t>105</t>
  </si>
  <si>
    <t>Kindly, verify &amp; confirm within 7 days, else GST will be filed by 20th MAY, 2024. 
GST to be paid by Consignor under Reverse Charge Mechanism(RCM) as per GST.</t>
  </si>
  <si>
    <t>02/4/2025</t>
  </si>
  <si>
    <t>PL/MA/00041</t>
  </si>
  <si>
    <t>3-235</t>
  </si>
  <si>
    <t>05/4/2025</t>
  </si>
  <si>
    <t>PL/MA/00177</t>
  </si>
  <si>
    <t>4-008</t>
  </si>
  <si>
    <t>07/4/2025</t>
  </si>
  <si>
    <t>PL/DO/00364</t>
  </si>
  <si>
    <t>15</t>
  </si>
  <si>
    <t>SIMILIA</t>
  </si>
  <si>
    <t>PL/DO/00365</t>
  </si>
  <si>
    <t>16</t>
  </si>
  <si>
    <t>PL/MA/00189</t>
  </si>
  <si>
    <t>4-013</t>
  </si>
  <si>
    <t>08/4/2025</t>
  </si>
  <si>
    <t>PL/DO/00459</t>
  </si>
  <si>
    <t>4</t>
  </si>
  <si>
    <t>ANANDPUR</t>
  </si>
  <si>
    <t>PL/DO/00460</t>
  </si>
  <si>
    <t>21</t>
  </si>
  <si>
    <t>09/4/2025</t>
  </si>
  <si>
    <t>PL/DO/00518</t>
  </si>
  <si>
    <t>PL/DO/00530</t>
  </si>
  <si>
    <t>33</t>
  </si>
  <si>
    <t>JATNI</t>
  </si>
  <si>
    <t>PL/MA/00274</t>
  </si>
  <si>
    <t>4-035</t>
  </si>
  <si>
    <t>SORO</t>
  </si>
  <si>
    <t>11/4/2025</t>
  </si>
  <si>
    <t>PL/JA/00873</t>
  </si>
  <si>
    <t>PL/MA/00363</t>
  </si>
  <si>
    <t>KORAPUT</t>
  </si>
  <si>
    <t>PL/MA/00364</t>
  </si>
  <si>
    <t>56</t>
  </si>
  <si>
    <t>12/4/2025</t>
  </si>
  <si>
    <t>PL/JA/00918</t>
  </si>
  <si>
    <t>063</t>
  </si>
  <si>
    <t>PL/MA/00390</t>
  </si>
  <si>
    <t>4-061</t>
  </si>
  <si>
    <t>PL/MA/00396</t>
  </si>
  <si>
    <t>060</t>
  </si>
  <si>
    <t>PL/MA/00427</t>
  </si>
  <si>
    <t>69</t>
  </si>
  <si>
    <t>14/4/2025</t>
  </si>
  <si>
    <t>PL/MA/00451</t>
  </si>
  <si>
    <t>72</t>
  </si>
  <si>
    <t>15/4/2025</t>
  </si>
  <si>
    <t>PL/DO/00796</t>
  </si>
  <si>
    <t>PL/JA/00957</t>
  </si>
  <si>
    <t>089</t>
  </si>
  <si>
    <t>16/4/2025</t>
  </si>
  <si>
    <t>PL/DO/00833</t>
  </si>
  <si>
    <t>261</t>
  </si>
  <si>
    <t>PL/DO/00851</t>
  </si>
  <si>
    <t>95</t>
  </si>
  <si>
    <t>PL/JA/00976</t>
  </si>
  <si>
    <t>079</t>
  </si>
  <si>
    <t>PL/MA/00519</t>
  </si>
  <si>
    <t>93</t>
  </si>
  <si>
    <t>18/4/2025</t>
  </si>
  <si>
    <t>PL/DO/00942</t>
  </si>
  <si>
    <t>84</t>
  </si>
  <si>
    <t>19/4/2025</t>
  </si>
  <si>
    <t>PL/DO/01115</t>
  </si>
  <si>
    <t>101</t>
  </si>
  <si>
    <t>PL/DO/01118</t>
  </si>
  <si>
    <t>PL/MA/00587</t>
  </si>
  <si>
    <t>21/4/2025</t>
  </si>
  <si>
    <t>PL/MA/00580</t>
  </si>
  <si>
    <t>110</t>
  </si>
  <si>
    <t>23/4/2025</t>
  </si>
  <si>
    <t>PL/DO/01310</t>
  </si>
  <si>
    <t>123</t>
  </si>
  <si>
    <t>PL/DO/01354</t>
  </si>
  <si>
    <t>111</t>
  </si>
  <si>
    <t>25/4/2025</t>
  </si>
  <si>
    <t>PL/MA/00793</t>
  </si>
  <si>
    <t>137</t>
  </si>
  <si>
    <t>PL/MA/00794</t>
  </si>
  <si>
    <t>133</t>
  </si>
  <si>
    <t>26/4/2025</t>
  </si>
  <si>
    <t>PL/MA/00840</t>
  </si>
  <si>
    <t>139</t>
  </si>
  <si>
    <t>28/4/2025</t>
  </si>
  <si>
    <t>PL/DO/01642</t>
  </si>
  <si>
    <t>142</t>
  </si>
  <si>
    <t>PL/DO/01686</t>
  </si>
  <si>
    <t>141</t>
  </si>
  <si>
    <t>BEGUNIA</t>
  </si>
  <si>
    <t>PL/MA/00876</t>
  </si>
  <si>
    <t>151</t>
  </si>
  <si>
    <t>PL/MA/00880</t>
  </si>
  <si>
    <t>147</t>
  </si>
  <si>
    <t>29/4/2025</t>
  </si>
  <si>
    <t>PL/DO/01727</t>
  </si>
  <si>
    <t>150</t>
  </si>
  <si>
    <t>PL/DO/01728</t>
  </si>
  <si>
    <t>148</t>
  </si>
  <si>
    <t>30/4/2025</t>
  </si>
  <si>
    <t>PL/MA/00955</t>
  </si>
  <si>
    <t>162</t>
  </si>
  <si>
    <t>(RUPEES TWENTY FOUR THOUSAND TWO HUNDRED FORTY SIX ONLY)</t>
  </si>
  <si>
    <t>Bill Date:  30/04/2025
Bill NO : 3089
Total Amount: 21950.00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</si>
</sst>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/>
    <xf numFmtId="2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NumberFormat="1" applyBorder="1"/>
    <xf numFmtId="0" fontId="1" fillId="0" borderId="13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right" vertic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0" fillId="0" borderId="22" xfId="0" applyNumberForma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Border="1"/>
    <xf numFmtId="2" fontId="0" fillId="0" borderId="13" xfId="0" applyNumberFormat="1" applyFont="1" applyBorder="1"/>
    <xf numFmtId="2" fontId="0" fillId="0" borderId="25" xfId="0" applyNumberFormat="1" applyFont="1" applyBorder="1"/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95250</xdr:rowOff>
    </xdr:from>
    <xdr:to>
      <xdr:col>6</xdr:col>
      <xdr:colOff>400050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371977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topLeftCell="A25" workbookViewId="0">
      <selection activeCell="N46" sqref="N46"/>
    </sheetView>
  </sheetViews>
  <sheetFormatPr defaultRowHeight="15"/>
  <cols>
    <col min="1" max="1" width="4.28515625" style="1" customWidth="1"/>
    <col min="2" max="2" width="10.7109375" style="1" bestFit="1" customWidth="1"/>
    <col min="3" max="3" width="13.42578125" style="1" customWidth="1"/>
    <col min="4" max="4" width="8.7109375" style="1" bestFit="1" customWidth="1"/>
    <col min="5" max="5" width="7.140625" style="1" customWidth="1"/>
    <col min="6" max="6" width="15.5703125" style="1" bestFit="1" customWidth="1"/>
    <col min="7" max="7" width="7" style="1" customWidth="1"/>
    <col min="8" max="8" width="8.42578125" style="2" bestFit="1" customWidth="1"/>
    <col min="9" max="9" width="7" style="2" customWidth="1"/>
    <col min="10" max="10" width="7.42578125" style="2" customWidth="1"/>
    <col min="11" max="11" width="9.28515625" style="2" customWidth="1"/>
    <col min="12" max="16384" width="9.140625" style="1"/>
  </cols>
  <sheetData>
    <row r="1" spans="1:16" ht="80.25" customHeight="1" thickBot="1">
      <c r="A1" s="38"/>
      <c r="B1" s="39"/>
      <c r="C1" s="39"/>
      <c r="D1" s="39"/>
      <c r="E1" s="39"/>
      <c r="F1" s="39"/>
      <c r="G1" s="39"/>
      <c r="H1" s="43" t="s">
        <v>24</v>
      </c>
      <c r="I1" s="43"/>
      <c r="J1" s="43"/>
      <c r="K1" s="44"/>
    </row>
    <row r="2" spans="1:16" ht="92.25" customHeight="1" thickBot="1">
      <c r="A2" s="40" t="s">
        <v>28</v>
      </c>
      <c r="B2" s="41"/>
      <c r="C2" s="41"/>
      <c r="D2" s="41"/>
      <c r="E2" s="41"/>
      <c r="F2" s="41"/>
      <c r="G2" s="42"/>
      <c r="H2" s="45" t="s">
        <v>140</v>
      </c>
      <c r="I2" s="45"/>
      <c r="J2" s="45"/>
      <c r="K2" s="46"/>
      <c r="L2" s="2"/>
      <c r="M2" s="2"/>
      <c r="N2" s="12"/>
      <c r="P2" s="2"/>
    </row>
    <row r="3" spans="1:16" s="14" customFormat="1" ht="15" customHeight="1" thickBot="1">
      <c r="A3" s="15" t="s">
        <v>2</v>
      </c>
      <c r="B3" s="16" t="s">
        <v>5</v>
      </c>
      <c r="C3" s="16" t="s">
        <v>6</v>
      </c>
      <c r="D3" s="16" t="s">
        <v>1</v>
      </c>
      <c r="E3" s="16" t="s">
        <v>7</v>
      </c>
      <c r="F3" s="16" t="s">
        <v>8</v>
      </c>
      <c r="G3" s="16" t="s">
        <v>9</v>
      </c>
      <c r="H3" s="17" t="s">
        <v>10</v>
      </c>
      <c r="I3" s="17" t="s">
        <v>3</v>
      </c>
      <c r="J3" s="17" t="s">
        <v>4</v>
      </c>
      <c r="K3" s="18" t="s">
        <v>11</v>
      </c>
      <c r="M3" s="1"/>
    </row>
    <row r="4" spans="1:16" s="4" customFormat="1" ht="15" customHeight="1">
      <c r="A4" s="27">
        <v>1</v>
      </c>
      <c r="B4" s="28" t="s">
        <v>38</v>
      </c>
      <c r="C4" s="28" t="s">
        <v>39</v>
      </c>
      <c r="D4" s="28" t="s">
        <v>40</v>
      </c>
      <c r="E4" s="29" t="s">
        <v>12</v>
      </c>
      <c r="F4" s="28" t="s">
        <v>23</v>
      </c>
      <c r="G4" s="28">
        <v>7</v>
      </c>
      <c r="H4" s="30">
        <v>65</v>
      </c>
      <c r="I4" s="30">
        <f t="shared" ref="I4:I44" si="0">G4*1</f>
        <v>7</v>
      </c>
      <c r="J4" s="30">
        <v>25</v>
      </c>
      <c r="K4" s="31">
        <f>G4*H4+I4+J4</f>
        <v>487</v>
      </c>
      <c r="M4" s="1"/>
    </row>
    <row r="5" spans="1:16" s="4" customFormat="1" ht="15" customHeight="1">
      <c r="A5" s="10">
        <v>2</v>
      </c>
      <c r="B5" s="6" t="s">
        <v>41</v>
      </c>
      <c r="C5" s="6" t="s">
        <v>42</v>
      </c>
      <c r="D5" s="6" t="s">
        <v>43</v>
      </c>
      <c r="E5" s="19" t="s">
        <v>12</v>
      </c>
      <c r="F5" s="6" t="s">
        <v>18</v>
      </c>
      <c r="G5" s="6">
        <v>8</v>
      </c>
      <c r="H5" s="7">
        <v>65</v>
      </c>
      <c r="I5" s="7">
        <f t="shared" si="0"/>
        <v>8</v>
      </c>
      <c r="J5" s="7">
        <v>25</v>
      </c>
      <c r="K5" s="11">
        <f t="shared" ref="K5:K44" si="1">G5*H5+I5+J5</f>
        <v>553</v>
      </c>
      <c r="M5" s="1"/>
    </row>
    <row r="6" spans="1:16" s="4" customFormat="1" ht="15" customHeight="1">
      <c r="A6" s="10">
        <v>3</v>
      </c>
      <c r="B6" s="6" t="s">
        <v>44</v>
      </c>
      <c r="C6" s="6" t="s">
        <v>45</v>
      </c>
      <c r="D6" s="6" t="s">
        <v>46</v>
      </c>
      <c r="E6" s="19" t="s">
        <v>12</v>
      </c>
      <c r="F6" s="6" t="s">
        <v>47</v>
      </c>
      <c r="G6" s="6">
        <v>7</v>
      </c>
      <c r="H6" s="7">
        <v>65</v>
      </c>
      <c r="I6" s="7">
        <f t="shared" si="0"/>
        <v>7</v>
      </c>
      <c r="J6" s="7">
        <v>25</v>
      </c>
      <c r="K6" s="11">
        <f t="shared" si="1"/>
        <v>487</v>
      </c>
      <c r="M6" s="1"/>
    </row>
    <row r="7" spans="1:16" s="4" customFormat="1" ht="15" customHeight="1">
      <c r="A7" s="10">
        <v>4</v>
      </c>
      <c r="B7" s="6" t="s">
        <v>44</v>
      </c>
      <c r="C7" s="6" t="s">
        <v>48</v>
      </c>
      <c r="D7" s="6" t="s">
        <v>49</v>
      </c>
      <c r="E7" s="19" t="s">
        <v>12</v>
      </c>
      <c r="F7" s="6" t="s">
        <v>35</v>
      </c>
      <c r="G7" s="6">
        <v>4</v>
      </c>
      <c r="H7" s="7">
        <v>65</v>
      </c>
      <c r="I7" s="7">
        <f t="shared" si="0"/>
        <v>4</v>
      </c>
      <c r="J7" s="7">
        <v>25</v>
      </c>
      <c r="K7" s="11">
        <f t="shared" si="1"/>
        <v>289</v>
      </c>
      <c r="M7" s="1"/>
    </row>
    <row r="8" spans="1:16" s="4" customFormat="1" ht="15" customHeight="1">
      <c r="A8" s="10">
        <v>5</v>
      </c>
      <c r="B8" s="6" t="s">
        <v>44</v>
      </c>
      <c r="C8" s="6" t="s">
        <v>50</v>
      </c>
      <c r="D8" s="6" t="s">
        <v>51</v>
      </c>
      <c r="E8" s="19" t="s">
        <v>12</v>
      </c>
      <c r="F8" s="6" t="s">
        <v>25</v>
      </c>
      <c r="G8" s="6">
        <v>24</v>
      </c>
      <c r="H8" s="7">
        <v>65</v>
      </c>
      <c r="I8" s="7">
        <f t="shared" si="0"/>
        <v>24</v>
      </c>
      <c r="J8" s="7">
        <v>25</v>
      </c>
      <c r="K8" s="11">
        <f t="shared" si="1"/>
        <v>1609</v>
      </c>
      <c r="M8" s="1"/>
    </row>
    <row r="9" spans="1:16" s="4" customFormat="1" ht="15" customHeight="1">
      <c r="A9" s="10">
        <v>6</v>
      </c>
      <c r="B9" s="6" t="s">
        <v>52</v>
      </c>
      <c r="C9" s="6" t="s">
        <v>53</v>
      </c>
      <c r="D9" s="6" t="s">
        <v>54</v>
      </c>
      <c r="E9" s="19" t="s">
        <v>12</v>
      </c>
      <c r="F9" s="13" t="s">
        <v>55</v>
      </c>
      <c r="G9" s="6">
        <v>12</v>
      </c>
      <c r="H9" s="7">
        <v>65</v>
      </c>
      <c r="I9" s="7">
        <f t="shared" si="0"/>
        <v>12</v>
      </c>
      <c r="J9" s="7">
        <v>25</v>
      </c>
      <c r="K9" s="11">
        <f t="shared" si="1"/>
        <v>817</v>
      </c>
      <c r="M9" s="1"/>
    </row>
    <row r="10" spans="1:16" s="4" customFormat="1" ht="15" customHeight="1">
      <c r="A10" s="10">
        <v>7</v>
      </c>
      <c r="B10" s="6" t="s">
        <v>52</v>
      </c>
      <c r="C10" s="6" t="s">
        <v>56</v>
      </c>
      <c r="D10" s="6" t="s">
        <v>57</v>
      </c>
      <c r="E10" s="19" t="s">
        <v>12</v>
      </c>
      <c r="F10" s="6" t="s">
        <v>14</v>
      </c>
      <c r="G10" s="6">
        <v>9</v>
      </c>
      <c r="H10" s="7">
        <v>65</v>
      </c>
      <c r="I10" s="7">
        <f t="shared" si="0"/>
        <v>9</v>
      </c>
      <c r="J10" s="7">
        <v>25</v>
      </c>
      <c r="K10" s="11">
        <f t="shared" si="1"/>
        <v>619</v>
      </c>
      <c r="M10" s="1"/>
    </row>
    <row r="11" spans="1:16" s="4" customFormat="1" ht="15" customHeight="1">
      <c r="A11" s="10">
        <v>8</v>
      </c>
      <c r="B11" s="6" t="s">
        <v>58</v>
      </c>
      <c r="C11" s="6" t="s">
        <v>59</v>
      </c>
      <c r="D11" s="6" t="s">
        <v>31</v>
      </c>
      <c r="E11" s="19" t="s">
        <v>12</v>
      </c>
      <c r="F11" s="6" t="s">
        <v>22</v>
      </c>
      <c r="G11" s="6">
        <v>12</v>
      </c>
      <c r="H11" s="7">
        <v>65</v>
      </c>
      <c r="I11" s="7">
        <f t="shared" si="0"/>
        <v>12</v>
      </c>
      <c r="J11" s="7">
        <v>25</v>
      </c>
      <c r="K11" s="11">
        <f t="shared" si="1"/>
        <v>817</v>
      </c>
      <c r="M11" s="1"/>
    </row>
    <row r="12" spans="1:16" s="4" customFormat="1" ht="15" customHeight="1">
      <c r="A12" s="10">
        <v>9</v>
      </c>
      <c r="B12" s="6" t="s">
        <v>58</v>
      </c>
      <c r="C12" s="6" t="s">
        <v>60</v>
      </c>
      <c r="D12" s="6" t="s">
        <v>61</v>
      </c>
      <c r="E12" s="19" t="s">
        <v>12</v>
      </c>
      <c r="F12" s="6" t="s">
        <v>62</v>
      </c>
      <c r="G12" s="6">
        <v>3</v>
      </c>
      <c r="H12" s="7">
        <v>65</v>
      </c>
      <c r="I12" s="7">
        <f t="shared" si="0"/>
        <v>3</v>
      </c>
      <c r="J12" s="7">
        <v>25</v>
      </c>
      <c r="K12" s="11">
        <f t="shared" si="1"/>
        <v>223</v>
      </c>
      <c r="M12" s="1"/>
    </row>
    <row r="13" spans="1:16" s="4" customFormat="1" ht="15" customHeight="1">
      <c r="A13" s="10">
        <v>10</v>
      </c>
      <c r="B13" s="6" t="s">
        <v>58</v>
      </c>
      <c r="C13" s="6" t="s">
        <v>63</v>
      </c>
      <c r="D13" s="6" t="s">
        <v>64</v>
      </c>
      <c r="E13" s="19" t="s">
        <v>12</v>
      </c>
      <c r="F13" s="6" t="s">
        <v>65</v>
      </c>
      <c r="G13" s="6">
        <v>14</v>
      </c>
      <c r="H13" s="7">
        <v>65</v>
      </c>
      <c r="I13" s="7">
        <f t="shared" si="0"/>
        <v>14</v>
      </c>
      <c r="J13" s="7">
        <v>25</v>
      </c>
      <c r="K13" s="11">
        <f t="shared" si="1"/>
        <v>949</v>
      </c>
      <c r="M13" s="1"/>
    </row>
    <row r="14" spans="1:16" s="4" customFormat="1" ht="15" customHeight="1">
      <c r="A14" s="10">
        <v>11</v>
      </c>
      <c r="B14" s="6" t="s">
        <v>66</v>
      </c>
      <c r="C14" s="6" t="s">
        <v>67</v>
      </c>
      <c r="D14" s="6" t="s">
        <v>54</v>
      </c>
      <c r="E14" s="19" t="s">
        <v>12</v>
      </c>
      <c r="F14" s="6" t="s">
        <v>15</v>
      </c>
      <c r="G14" s="6">
        <v>12</v>
      </c>
      <c r="H14" s="7">
        <v>65</v>
      </c>
      <c r="I14" s="7">
        <f t="shared" si="0"/>
        <v>12</v>
      </c>
      <c r="J14" s="7">
        <v>25</v>
      </c>
      <c r="K14" s="11">
        <f t="shared" si="1"/>
        <v>817</v>
      </c>
      <c r="M14" s="1"/>
    </row>
    <row r="15" spans="1:16" s="4" customFormat="1" ht="15" customHeight="1">
      <c r="A15" s="10">
        <v>12</v>
      </c>
      <c r="B15" s="6" t="s">
        <v>66</v>
      </c>
      <c r="C15" s="6" t="s">
        <v>68</v>
      </c>
      <c r="D15" s="6" t="s">
        <v>54</v>
      </c>
      <c r="E15" s="19" t="s">
        <v>12</v>
      </c>
      <c r="F15" s="6" t="s">
        <v>69</v>
      </c>
      <c r="G15" s="6">
        <v>5</v>
      </c>
      <c r="H15" s="7">
        <v>107</v>
      </c>
      <c r="I15" s="7">
        <f t="shared" si="0"/>
        <v>5</v>
      </c>
      <c r="J15" s="7">
        <v>25</v>
      </c>
      <c r="K15" s="11">
        <f t="shared" si="1"/>
        <v>565</v>
      </c>
      <c r="M15" s="1"/>
    </row>
    <row r="16" spans="1:16" s="4" customFormat="1" ht="15" customHeight="1">
      <c r="A16" s="10">
        <v>13</v>
      </c>
      <c r="B16" s="6" t="s">
        <v>66</v>
      </c>
      <c r="C16" s="6" t="s">
        <v>70</v>
      </c>
      <c r="D16" s="6" t="s">
        <v>71</v>
      </c>
      <c r="E16" s="19" t="s">
        <v>12</v>
      </c>
      <c r="F16" s="6" t="s">
        <v>21</v>
      </c>
      <c r="G16" s="6">
        <v>6</v>
      </c>
      <c r="H16" s="7">
        <v>87</v>
      </c>
      <c r="I16" s="7">
        <f t="shared" si="0"/>
        <v>6</v>
      </c>
      <c r="J16" s="7">
        <v>25</v>
      </c>
      <c r="K16" s="11">
        <f t="shared" si="1"/>
        <v>553</v>
      </c>
      <c r="M16" s="1"/>
    </row>
    <row r="17" spans="1:13" s="4" customFormat="1" ht="15" customHeight="1">
      <c r="A17" s="10">
        <v>14</v>
      </c>
      <c r="B17" s="6" t="s">
        <v>72</v>
      </c>
      <c r="C17" s="6" t="s">
        <v>73</v>
      </c>
      <c r="D17" s="6" t="s">
        <v>74</v>
      </c>
      <c r="E17" s="19" t="s">
        <v>12</v>
      </c>
      <c r="F17" s="6" t="s">
        <v>27</v>
      </c>
      <c r="G17" s="6">
        <v>9</v>
      </c>
      <c r="H17" s="7">
        <v>87</v>
      </c>
      <c r="I17" s="7">
        <f t="shared" si="0"/>
        <v>9</v>
      </c>
      <c r="J17" s="7">
        <v>25</v>
      </c>
      <c r="K17" s="11">
        <f t="shared" si="1"/>
        <v>817</v>
      </c>
      <c r="M17" s="1"/>
    </row>
    <row r="18" spans="1:13" s="4" customFormat="1" ht="15" customHeight="1">
      <c r="A18" s="10">
        <v>15</v>
      </c>
      <c r="B18" s="6" t="s">
        <v>72</v>
      </c>
      <c r="C18" s="6" t="s">
        <v>75</v>
      </c>
      <c r="D18" s="6" t="s">
        <v>76</v>
      </c>
      <c r="E18" s="19" t="s">
        <v>12</v>
      </c>
      <c r="F18" s="6" t="s">
        <v>13</v>
      </c>
      <c r="G18" s="6">
        <v>6</v>
      </c>
      <c r="H18" s="7">
        <v>92</v>
      </c>
      <c r="I18" s="7">
        <f t="shared" si="0"/>
        <v>6</v>
      </c>
      <c r="J18" s="7">
        <v>25</v>
      </c>
      <c r="K18" s="11">
        <f t="shared" si="1"/>
        <v>583</v>
      </c>
      <c r="M18" s="1"/>
    </row>
    <row r="19" spans="1:13" s="4" customFormat="1" ht="15" customHeight="1">
      <c r="A19" s="10">
        <v>16</v>
      </c>
      <c r="B19" s="6" t="s">
        <v>72</v>
      </c>
      <c r="C19" s="6" t="s">
        <v>77</v>
      </c>
      <c r="D19" s="6" t="s">
        <v>78</v>
      </c>
      <c r="E19" s="19" t="s">
        <v>12</v>
      </c>
      <c r="F19" s="6" t="s">
        <v>25</v>
      </c>
      <c r="G19" s="6">
        <v>12</v>
      </c>
      <c r="H19" s="7">
        <v>65</v>
      </c>
      <c r="I19" s="7">
        <f t="shared" si="0"/>
        <v>12</v>
      </c>
      <c r="J19" s="7">
        <v>25</v>
      </c>
      <c r="K19" s="11">
        <f t="shared" si="1"/>
        <v>817</v>
      </c>
      <c r="M19" s="1"/>
    </row>
    <row r="20" spans="1:13" s="4" customFormat="1" ht="15" customHeight="1">
      <c r="A20" s="10">
        <v>17</v>
      </c>
      <c r="B20" s="6" t="s">
        <v>72</v>
      </c>
      <c r="C20" s="6" t="s">
        <v>79</v>
      </c>
      <c r="D20" s="6" t="s">
        <v>80</v>
      </c>
      <c r="E20" s="19" t="s">
        <v>12</v>
      </c>
      <c r="F20" s="6" t="s">
        <v>16</v>
      </c>
      <c r="G20" s="6">
        <v>12</v>
      </c>
      <c r="H20" s="7">
        <v>65</v>
      </c>
      <c r="I20" s="7">
        <f t="shared" si="0"/>
        <v>12</v>
      </c>
      <c r="J20" s="7">
        <v>25</v>
      </c>
      <c r="K20" s="11">
        <f t="shared" si="1"/>
        <v>817</v>
      </c>
      <c r="M20" s="1"/>
    </row>
    <row r="21" spans="1:13" s="4" customFormat="1" ht="15" customHeight="1">
      <c r="A21" s="10">
        <v>18</v>
      </c>
      <c r="B21" s="6" t="s">
        <v>81</v>
      </c>
      <c r="C21" s="6" t="s">
        <v>82</v>
      </c>
      <c r="D21" s="6" t="s">
        <v>83</v>
      </c>
      <c r="E21" s="19" t="s">
        <v>12</v>
      </c>
      <c r="F21" s="6" t="s">
        <v>27</v>
      </c>
      <c r="G21" s="6">
        <v>3</v>
      </c>
      <c r="H21" s="7">
        <v>87</v>
      </c>
      <c r="I21" s="7">
        <f t="shared" si="0"/>
        <v>3</v>
      </c>
      <c r="J21" s="7">
        <v>25</v>
      </c>
      <c r="K21" s="11">
        <f t="shared" si="1"/>
        <v>289</v>
      </c>
      <c r="M21" s="1"/>
    </row>
    <row r="22" spans="1:13" s="4" customFormat="1" ht="15" customHeight="1">
      <c r="A22" s="10">
        <v>19</v>
      </c>
      <c r="B22" s="6" t="s">
        <v>84</v>
      </c>
      <c r="C22" s="6" t="s">
        <v>85</v>
      </c>
      <c r="D22" s="6" t="s">
        <v>34</v>
      </c>
      <c r="E22" s="19" t="s">
        <v>12</v>
      </c>
      <c r="F22" s="6" t="s">
        <v>47</v>
      </c>
      <c r="G22" s="6">
        <v>5</v>
      </c>
      <c r="H22" s="7">
        <v>65</v>
      </c>
      <c r="I22" s="7">
        <f t="shared" si="0"/>
        <v>5</v>
      </c>
      <c r="J22" s="7">
        <v>25</v>
      </c>
      <c r="K22" s="11">
        <f t="shared" si="1"/>
        <v>355</v>
      </c>
      <c r="M22" s="1"/>
    </row>
    <row r="23" spans="1:13" s="4" customFormat="1" ht="15" customHeight="1">
      <c r="A23" s="10">
        <v>20</v>
      </c>
      <c r="B23" s="6" t="s">
        <v>84</v>
      </c>
      <c r="C23" s="6" t="s">
        <v>86</v>
      </c>
      <c r="D23" s="6" t="s">
        <v>87</v>
      </c>
      <c r="E23" s="19" t="s">
        <v>12</v>
      </c>
      <c r="F23" s="6" t="s">
        <v>13</v>
      </c>
      <c r="G23" s="6">
        <v>6</v>
      </c>
      <c r="H23" s="7">
        <v>92</v>
      </c>
      <c r="I23" s="7">
        <f t="shared" si="0"/>
        <v>6</v>
      </c>
      <c r="J23" s="7">
        <v>25</v>
      </c>
      <c r="K23" s="11">
        <f t="shared" si="1"/>
        <v>583</v>
      </c>
      <c r="M23" s="1"/>
    </row>
    <row r="24" spans="1:13" s="4" customFormat="1" ht="15" customHeight="1">
      <c r="A24" s="10">
        <v>21</v>
      </c>
      <c r="B24" s="6" t="s">
        <v>88</v>
      </c>
      <c r="C24" s="6" t="s">
        <v>89</v>
      </c>
      <c r="D24" s="6" t="s">
        <v>90</v>
      </c>
      <c r="E24" s="19" t="s">
        <v>12</v>
      </c>
      <c r="F24" s="6" t="s">
        <v>33</v>
      </c>
      <c r="G24" s="6">
        <v>7</v>
      </c>
      <c r="H24" s="7">
        <v>65</v>
      </c>
      <c r="I24" s="7">
        <f t="shared" si="0"/>
        <v>7</v>
      </c>
      <c r="J24" s="7">
        <v>25</v>
      </c>
      <c r="K24" s="11">
        <f t="shared" si="1"/>
        <v>487</v>
      </c>
      <c r="M24" s="1"/>
    </row>
    <row r="25" spans="1:13" s="4" customFormat="1" ht="15" customHeight="1">
      <c r="A25" s="10">
        <v>22</v>
      </c>
      <c r="B25" s="6" t="s">
        <v>88</v>
      </c>
      <c r="C25" s="6" t="s">
        <v>91</v>
      </c>
      <c r="D25" s="6" t="s">
        <v>92</v>
      </c>
      <c r="E25" s="19" t="s">
        <v>12</v>
      </c>
      <c r="F25" s="13" t="s">
        <v>55</v>
      </c>
      <c r="G25" s="6">
        <v>3</v>
      </c>
      <c r="H25" s="7">
        <v>65</v>
      </c>
      <c r="I25" s="7">
        <f t="shared" si="0"/>
        <v>3</v>
      </c>
      <c r="J25" s="7">
        <v>25</v>
      </c>
      <c r="K25" s="11">
        <f t="shared" si="1"/>
        <v>223</v>
      </c>
      <c r="M25" s="1"/>
    </row>
    <row r="26" spans="1:13" s="4" customFormat="1" ht="15" customHeight="1">
      <c r="A26" s="10">
        <v>23</v>
      </c>
      <c r="B26" s="6" t="s">
        <v>88</v>
      </c>
      <c r="C26" s="6" t="s">
        <v>93</v>
      </c>
      <c r="D26" s="6" t="s">
        <v>94</v>
      </c>
      <c r="E26" s="19" t="s">
        <v>12</v>
      </c>
      <c r="F26" s="6" t="s">
        <v>18</v>
      </c>
      <c r="G26" s="6">
        <v>10</v>
      </c>
      <c r="H26" s="7">
        <v>65</v>
      </c>
      <c r="I26" s="7">
        <f t="shared" si="0"/>
        <v>10</v>
      </c>
      <c r="J26" s="7">
        <v>25</v>
      </c>
      <c r="K26" s="11">
        <f t="shared" si="1"/>
        <v>685</v>
      </c>
      <c r="M26" s="1"/>
    </row>
    <row r="27" spans="1:13" s="4" customFormat="1" ht="15" customHeight="1">
      <c r="A27" s="10">
        <v>24</v>
      </c>
      <c r="B27" s="6" t="s">
        <v>88</v>
      </c>
      <c r="C27" s="6" t="s">
        <v>95</v>
      </c>
      <c r="D27" s="6" t="s">
        <v>96</v>
      </c>
      <c r="E27" s="19" t="s">
        <v>12</v>
      </c>
      <c r="F27" s="6" t="s">
        <v>25</v>
      </c>
      <c r="G27" s="6">
        <v>14</v>
      </c>
      <c r="H27" s="7">
        <v>65</v>
      </c>
      <c r="I27" s="7">
        <f t="shared" si="0"/>
        <v>14</v>
      </c>
      <c r="J27" s="7">
        <v>25</v>
      </c>
      <c r="K27" s="11">
        <f t="shared" si="1"/>
        <v>949</v>
      </c>
      <c r="M27" s="1"/>
    </row>
    <row r="28" spans="1:13" s="4" customFormat="1" ht="15" customHeight="1">
      <c r="A28" s="10">
        <v>25</v>
      </c>
      <c r="B28" s="6" t="s">
        <v>97</v>
      </c>
      <c r="C28" s="6" t="s">
        <v>98</v>
      </c>
      <c r="D28" s="6" t="s">
        <v>99</v>
      </c>
      <c r="E28" s="19" t="s">
        <v>12</v>
      </c>
      <c r="F28" s="6" t="s">
        <v>14</v>
      </c>
      <c r="G28" s="6">
        <v>3</v>
      </c>
      <c r="H28" s="7">
        <v>65</v>
      </c>
      <c r="I28" s="7">
        <f t="shared" si="0"/>
        <v>3</v>
      </c>
      <c r="J28" s="7">
        <v>25</v>
      </c>
      <c r="K28" s="11">
        <f t="shared" si="1"/>
        <v>223</v>
      </c>
      <c r="M28" s="1"/>
    </row>
    <row r="29" spans="1:13" s="4" customFormat="1" ht="15" customHeight="1">
      <c r="A29" s="10">
        <v>26</v>
      </c>
      <c r="B29" s="6" t="s">
        <v>100</v>
      </c>
      <c r="C29" s="6" t="s">
        <v>101</v>
      </c>
      <c r="D29" s="6" t="s">
        <v>102</v>
      </c>
      <c r="E29" s="19" t="s">
        <v>12</v>
      </c>
      <c r="F29" s="6" t="s">
        <v>22</v>
      </c>
      <c r="G29" s="6">
        <v>12</v>
      </c>
      <c r="H29" s="7">
        <v>65</v>
      </c>
      <c r="I29" s="7">
        <f t="shared" si="0"/>
        <v>12</v>
      </c>
      <c r="J29" s="7">
        <v>25</v>
      </c>
      <c r="K29" s="11">
        <f t="shared" si="1"/>
        <v>817</v>
      </c>
      <c r="M29" s="1"/>
    </row>
    <row r="30" spans="1:13" s="4" customFormat="1" ht="15" customHeight="1">
      <c r="A30" s="10">
        <v>27</v>
      </c>
      <c r="B30" s="6" t="s">
        <v>100</v>
      </c>
      <c r="C30" s="6" t="s">
        <v>103</v>
      </c>
      <c r="D30" s="6" t="s">
        <v>54</v>
      </c>
      <c r="E30" s="19" t="s">
        <v>12</v>
      </c>
      <c r="F30" s="6" t="s">
        <v>22</v>
      </c>
      <c r="G30" s="6">
        <v>10</v>
      </c>
      <c r="H30" s="7">
        <v>65</v>
      </c>
      <c r="I30" s="7">
        <f t="shared" si="0"/>
        <v>10</v>
      </c>
      <c r="J30" s="7">
        <v>25</v>
      </c>
      <c r="K30" s="11">
        <f t="shared" si="1"/>
        <v>685</v>
      </c>
      <c r="M30" s="1"/>
    </row>
    <row r="31" spans="1:13" s="4" customFormat="1" ht="15" customHeight="1">
      <c r="A31" s="10">
        <v>28</v>
      </c>
      <c r="B31" s="6" t="s">
        <v>100</v>
      </c>
      <c r="C31" s="6" t="s">
        <v>104</v>
      </c>
      <c r="D31" s="6" t="s">
        <v>36</v>
      </c>
      <c r="E31" s="19" t="s">
        <v>12</v>
      </c>
      <c r="F31" s="6" t="s">
        <v>25</v>
      </c>
      <c r="G31" s="6">
        <v>12</v>
      </c>
      <c r="H31" s="7">
        <v>65</v>
      </c>
      <c r="I31" s="7">
        <f t="shared" si="0"/>
        <v>12</v>
      </c>
      <c r="J31" s="7">
        <v>25</v>
      </c>
      <c r="K31" s="11">
        <f t="shared" si="1"/>
        <v>817</v>
      </c>
      <c r="M31" s="1"/>
    </row>
    <row r="32" spans="1:13" s="4" customFormat="1" ht="15" customHeight="1">
      <c r="A32" s="10">
        <v>29</v>
      </c>
      <c r="B32" s="6" t="s">
        <v>105</v>
      </c>
      <c r="C32" s="6" t="s">
        <v>106</v>
      </c>
      <c r="D32" s="6" t="s">
        <v>107</v>
      </c>
      <c r="E32" s="19" t="s">
        <v>12</v>
      </c>
      <c r="F32" s="6" t="s">
        <v>65</v>
      </c>
      <c r="G32" s="6">
        <v>16</v>
      </c>
      <c r="H32" s="7">
        <v>65</v>
      </c>
      <c r="I32" s="7">
        <f t="shared" si="0"/>
        <v>16</v>
      </c>
      <c r="J32" s="7">
        <v>25</v>
      </c>
      <c r="K32" s="11">
        <f t="shared" si="1"/>
        <v>1081</v>
      </c>
      <c r="M32" s="1"/>
    </row>
    <row r="33" spans="1:14" s="4" customFormat="1" ht="15" customHeight="1">
      <c r="A33" s="10">
        <v>30</v>
      </c>
      <c r="B33" s="6" t="s">
        <v>108</v>
      </c>
      <c r="C33" s="6" t="s">
        <v>109</v>
      </c>
      <c r="D33" s="6" t="s">
        <v>110</v>
      </c>
      <c r="E33" s="19" t="s">
        <v>12</v>
      </c>
      <c r="F33" s="19" t="s">
        <v>26</v>
      </c>
      <c r="G33" s="6">
        <v>3</v>
      </c>
      <c r="H33" s="7">
        <v>65</v>
      </c>
      <c r="I33" s="7">
        <f t="shared" si="0"/>
        <v>3</v>
      </c>
      <c r="J33" s="7">
        <v>25</v>
      </c>
      <c r="K33" s="11">
        <f t="shared" si="1"/>
        <v>223</v>
      </c>
      <c r="M33" s="1"/>
    </row>
    <row r="34" spans="1:14" s="4" customFormat="1" ht="15" customHeight="1">
      <c r="A34" s="10">
        <v>31</v>
      </c>
      <c r="B34" s="6" t="s">
        <v>108</v>
      </c>
      <c r="C34" s="6" t="s">
        <v>111</v>
      </c>
      <c r="D34" s="6" t="s">
        <v>112</v>
      </c>
      <c r="E34" s="19" t="s">
        <v>12</v>
      </c>
      <c r="F34" s="6" t="s">
        <v>17</v>
      </c>
      <c r="G34" s="6">
        <v>4</v>
      </c>
      <c r="H34" s="7">
        <v>65</v>
      </c>
      <c r="I34" s="7">
        <f t="shared" si="0"/>
        <v>4</v>
      </c>
      <c r="J34" s="7">
        <v>25</v>
      </c>
      <c r="K34" s="11">
        <f t="shared" si="1"/>
        <v>289</v>
      </c>
      <c r="M34" s="1"/>
    </row>
    <row r="35" spans="1:14" s="4" customFormat="1" ht="15" customHeight="1">
      <c r="A35" s="10">
        <v>32</v>
      </c>
      <c r="B35" s="6" t="s">
        <v>113</v>
      </c>
      <c r="C35" s="6" t="s">
        <v>114</v>
      </c>
      <c r="D35" s="6" t="s">
        <v>115</v>
      </c>
      <c r="E35" s="19" t="s">
        <v>12</v>
      </c>
      <c r="F35" s="6" t="s">
        <v>18</v>
      </c>
      <c r="G35" s="6">
        <v>5</v>
      </c>
      <c r="H35" s="7">
        <v>65</v>
      </c>
      <c r="I35" s="7">
        <f t="shared" si="0"/>
        <v>5</v>
      </c>
      <c r="J35" s="7">
        <v>25</v>
      </c>
      <c r="K35" s="11">
        <f t="shared" si="1"/>
        <v>355</v>
      </c>
      <c r="M35" s="1"/>
    </row>
    <row r="36" spans="1:14" s="4" customFormat="1" ht="15" customHeight="1">
      <c r="A36" s="10">
        <v>33</v>
      </c>
      <c r="B36" s="6" t="s">
        <v>113</v>
      </c>
      <c r="C36" s="6" t="s">
        <v>116</v>
      </c>
      <c r="D36" s="6" t="s">
        <v>117</v>
      </c>
      <c r="E36" s="19" t="s">
        <v>12</v>
      </c>
      <c r="F36" s="6" t="s">
        <v>29</v>
      </c>
      <c r="G36" s="6">
        <v>4</v>
      </c>
      <c r="H36" s="7">
        <v>87</v>
      </c>
      <c r="I36" s="7">
        <f t="shared" si="0"/>
        <v>4</v>
      </c>
      <c r="J36" s="7">
        <v>25</v>
      </c>
      <c r="K36" s="11">
        <f t="shared" si="1"/>
        <v>377</v>
      </c>
      <c r="M36" s="1"/>
    </row>
    <row r="37" spans="1:14" s="4" customFormat="1" ht="15" customHeight="1">
      <c r="A37" s="10">
        <v>34</v>
      </c>
      <c r="B37" s="6" t="s">
        <v>118</v>
      </c>
      <c r="C37" s="6" t="s">
        <v>119</v>
      </c>
      <c r="D37" s="6" t="s">
        <v>120</v>
      </c>
      <c r="E37" s="19" t="s">
        <v>12</v>
      </c>
      <c r="F37" s="6" t="s">
        <v>25</v>
      </c>
      <c r="G37" s="6">
        <v>6</v>
      </c>
      <c r="H37" s="7">
        <v>65</v>
      </c>
      <c r="I37" s="7">
        <f t="shared" si="0"/>
        <v>6</v>
      </c>
      <c r="J37" s="7">
        <v>25</v>
      </c>
      <c r="K37" s="11">
        <f t="shared" si="1"/>
        <v>421</v>
      </c>
      <c r="M37" s="1"/>
    </row>
    <row r="38" spans="1:14" s="4" customFormat="1" ht="15" customHeight="1">
      <c r="A38" s="10">
        <v>35</v>
      </c>
      <c r="B38" s="6" t="s">
        <v>121</v>
      </c>
      <c r="C38" s="6" t="s">
        <v>122</v>
      </c>
      <c r="D38" s="6" t="s">
        <v>123</v>
      </c>
      <c r="E38" s="19" t="s">
        <v>12</v>
      </c>
      <c r="F38" s="6" t="s">
        <v>19</v>
      </c>
      <c r="G38" s="6">
        <v>3</v>
      </c>
      <c r="H38" s="7">
        <v>65</v>
      </c>
      <c r="I38" s="7">
        <f t="shared" si="0"/>
        <v>3</v>
      </c>
      <c r="J38" s="7">
        <v>25</v>
      </c>
      <c r="K38" s="11">
        <f t="shared" si="1"/>
        <v>223</v>
      </c>
      <c r="M38" s="1"/>
    </row>
    <row r="39" spans="1:14" s="4" customFormat="1" ht="15" customHeight="1">
      <c r="A39" s="10">
        <v>36</v>
      </c>
      <c r="B39" s="6" t="s">
        <v>121</v>
      </c>
      <c r="C39" s="6" t="s">
        <v>124</v>
      </c>
      <c r="D39" s="6" t="s">
        <v>125</v>
      </c>
      <c r="E39" s="19" t="s">
        <v>12</v>
      </c>
      <c r="F39" s="6" t="s">
        <v>126</v>
      </c>
      <c r="G39" s="6">
        <v>3</v>
      </c>
      <c r="H39" s="7">
        <v>65</v>
      </c>
      <c r="I39" s="7">
        <f t="shared" si="0"/>
        <v>3</v>
      </c>
      <c r="J39" s="7">
        <v>25</v>
      </c>
      <c r="K39" s="11">
        <f t="shared" si="1"/>
        <v>223</v>
      </c>
      <c r="M39" s="1"/>
    </row>
    <row r="40" spans="1:14" s="4" customFormat="1" ht="15" customHeight="1">
      <c r="A40" s="10">
        <v>37</v>
      </c>
      <c r="B40" s="6" t="s">
        <v>121</v>
      </c>
      <c r="C40" s="6" t="s">
        <v>127</v>
      </c>
      <c r="D40" s="6" t="s">
        <v>128</v>
      </c>
      <c r="E40" s="19" t="s">
        <v>12</v>
      </c>
      <c r="F40" s="6" t="s">
        <v>20</v>
      </c>
      <c r="G40" s="6">
        <v>5</v>
      </c>
      <c r="H40" s="7">
        <v>92</v>
      </c>
      <c r="I40" s="7">
        <f t="shared" si="0"/>
        <v>5</v>
      </c>
      <c r="J40" s="7">
        <v>25</v>
      </c>
      <c r="K40" s="11">
        <f t="shared" si="1"/>
        <v>490</v>
      </c>
      <c r="M40" s="1"/>
    </row>
    <row r="41" spans="1:14" s="4" customFormat="1" ht="15" customHeight="1">
      <c r="A41" s="10">
        <v>38</v>
      </c>
      <c r="B41" s="6" t="s">
        <v>121</v>
      </c>
      <c r="C41" s="6" t="s">
        <v>129</v>
      </c>
      <c r="D41" s="6" t="s">
        <v>130</v>
      </c>
      <c r="E41" s="19" t="s">
        <v>12</v>
      </c>
      <c r="F41" s="6" t="s">
        <v>15</v>
      </c>
      <c r="G41" s="6">
        <v>12</v>
      </c>
      <c r="H41" s="7">
        <v>65</v>
      </c>
      <c r="I41" s="7">
        <f t="shared" si="0"/>
        <v>12</v>
      </c>
      <c r="J41" s="7">
        <v>25</v>
      </c>
      <c r="K41" s="11">
        <f t="shared" si="1"/>
        <v>817</v>
      </c>
      <c r="M41" s="1"/>
    </row>
    <row r="42" spans="1:14" s="4" customFormat="1" ht="15" customHeight="1">
      <c r="A42" s="10">
        <v>39</v>
      </c>
      <c r="B42" s="6" t="s">
        <v>131</v>
      </c>
      <c r="C42" s="6" t="s">
        <v>132</v>
      </c>
      <c r="D42" s="6" t="s">
        <v>133</v>
      </c>
      <c r="E42" s="19" t="s">
        <v>12</v>
      </c>
      <c r="F42" s="6" t="s">
        <v>32</v>
      </c>
      <c r="G42" s="6">
        <v>2</v>
      </c>
      <c r="H42" s="7">
        <v>65</v>
      </c>
      <c r="I42" s="7">
        <f t="shared" si="0"/>
        <v>2</v>
      </c>
      <c r="J42" s="7">
        <v>25</v>
      </c>
      <c r="K42" s="11">
        <f t="shared" si="1"/>
        <v>157</v>
      </c>
      <c r="M42" s="1"/>
    </row>
    <row r="43" spans="1:14" s="4" customFormat="1" ht="15" customHeight="1">
      <c r="A43" s="10">
        <v>40</v>
      </c>
      <c r="B43" s="6" t="s">
        <v>131</v>
      </c>
      <c r="C43" s="6" t="s">
        <v>134</v>
      </c>
      <c r="D43" s="6" t="s">
        <v>135</v>
      </c>
      <c r="E43" s="19" t="s">
        <v>12</v>
      </c>
      <c r="F43" s="6" t="s">
        <v>14</v>
      </c>
      <c r="G43" s="6">
        <v>8</v>
      </c>
      <c r="H43" s="7">
        <v>65</v>
      </c>
      <c r="I43" s="7">
        <f t="shared" si="0"/>
        <v>8</v>
      </c>
      <c r="J43" s="7">
        <v>25</v>
      </c>
      <c r="K43" s="11">
        <f t="shared" si="1"/>
        <v>553</v>
      </c>
      <c r="M43" s="1"/>
    </row>
    <row r="44" spans="1:14" s="4" customFormat="1" ht="15" customHeight="1" thickBot="1">
      <c r="A44" s="22">
        <v>41</v>
      </c>
      <c r="B44" s="23" t="s">
        <v>136</v>
      </c>
      <c r="C44" s="23" t="s">
        <v>137</v>
      </c>
      <c r="D44" s="23" t="s">
        <v>138</v>
      </c>
      <c r="E44" s="24" t="s">
        <v>12</v>
      </c>
      <c r="F44" s="23" t="s">
        <v>30</v>
      </c>
      <c r="G44" s="23">
        <v>10</v>
      </c>
      <c r="H44" s="25">
        <v>107</v>
      </c>
      <c r="I44" s="25">
        <f t="shared" si="0"/>
        <v>10</v>
      </c>
      <c r="J44" s="25">
        <v>25</v>
      </c>
      <c r="K44" s="26">
        <f t="shared" si="1"/>
        <v>1105</v>
      </c>
      <c r="M44" s="1"/>
    </row>
    <row r="45" spans="1:14" s="4" customFormat="1" ht="15" customHeight="1" thickBot="1">
      <c r="A45" s="47" t="s">
        <v>139</v>
      </c>
      <c r="B45" s="48"/>
      <c r="C45" s="48"/>
      <c r="D45" s="48"/>
      <c r="E45" s="48"/>
      <c r="F45" s="48"/>
      <c r="G45" s="48"/>
      <c r="H45" s="48"/>
      <c r="I45" s="48"/>
      <c r="J45" s="49"/>
      <c r="K45" s="21">
        <f>SUM(K4:K44)</f>
        <v>24246</v>
      </c>
      <c r="M45" s="1">
        <v>22283</v>
      </c>
      <c r="N45" s="12">
        <f>K45-M45</f>
        <v>1963</v>
      </c>
    </row>
    <row r="46" spans="1:14" s="4" customFormat="1" ht="15" customHeight="1" thickBot="1">
      <c r="A46" s="8"/>
      <c r="B46"/>
      <c r="C46"/>
      <c r="D46"/>
      <c r="E46"/>
      <c r="F46"/>
      <c r="G46" s="20">
        <f>SUM(G4:G44)</f>
        <v>328</v>
      </c>
      <c r="H46" s="9"/>
      <c r="I46" s="9"/>
      <c r="J46" s="9"/>
      <c r="K46" s="9"/>
      <c r="M46" s="1"/>
    </row>
    <row r="47" spans="1:14" s="5" customFormat="1" ht="33" customHeight="1" thickBot="1">
      <c r="A47" s="35" t="s">
        <v>37</v>
      </c>
      <c r="B47" s="36"/>
      <c r="C47" s="36"/>
      <c r="D47" s="36"/>
      <c r="E47" s="36"/>
      <c r="F47" s="36"/>
      <c r="G47" s="36"/>
      <c r="H47" s="36"/>
      <c r="I47" s="36"/>
      <c r="J47" s="36"/>
      <c r="K47" s="37"/>
    </row>
    <row r="48" spans="1:14" s="3" customFormat="1" ht="30" customHeight="1" thickBot="1">
      <c r="A48" s="32" t="s">
        <v>0</v>
      </c>
      <c r="B48" s="33"/>
      <c r="C48" s="33"/>
      <c r="D48" s="33"/>
      <c r="E48" s="33"/>
      <c r="F48" s="33"/>
      <c r="G48" s="33"/>
      <c r="H48" s="33"/>
      <c r="I48" s="33"/>
      <c r="J48" s="33"/>
      <c r="K48" s="34"/>
    </row>
    <row r="53" spans="8:8">
      <c r="H53" s="1"/>
    </row>
  </sheetData>
  <sortState ref="B4:K90">
    <sortCondition ref="B4:B90"/>
    <sortCondition ref="C4:C90"/>
  </sortState>
  <mergeCells count="7">
    <mergeCell ref="A48:K48"/>
    <mergeCell ref="A47:K47"/>
    <mergeCell ref="A1:G1"/>
    <mergeCell ref="A2:G2"/>
    <mergeCell ref="H1:K1"/>
    <mergeCell ref="H2:K2"/>
    <mergeCell ref="A45:J45"/>
  </mergeCells>
  <conditionalFormatting sqref="C48:C1048576 C1:C46">
    <cfRule type="duplicateValues" dxfId="0" priority="2"/>
  </conditionalFormatting>
  <pageMargins left="0.27559055118110237" right="0.19685039370078741" top="0.43" bottom="0.59" header="0.15748031496062992" footer="0.28000000000000003"/>
  <pageSetup paperSize="9" scale="95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2025-04-05T07:17:32Z</cp:lastPrinted>
  <dcterms:created xsi:type="dcterms:W3CDTF">2023-03-02T07:52:20Z</dcterms:created>
  <dcterms:modified xsi:type="dcterms:W3CDTF">2025-05-27T06:52:26Z</dcterms:modified>
</cp:coreProperties>
</file>