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9935" windowHeight="685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Invoice!$A$1:$L$23</definedName>
  </definedNames>
  <calcPr calcId="124519"/>
</workbook>
</file>

<file path=xl/calcChain.xml><?xml version="1.0" encoding="utf-8"?>
<calcChain xmlns="http://schemas.openxmlformats.org/spreadsheetml/2006/main">
  <c r="H20" i="1"/>
  <c r="G20"/>
  <c r="J15"/>
  <c r="I15"/>
  <c r="L15" s="1"/>
  <c r="J16"/>
  <c r="I16"/>
  <c r="J18"/>
  <c r="I18"/>
  <c r="L18" s="1"/>
  <c r="J17"/>
  <c r="I17"/>
  <c r="J14"/>
  <c r="I14"/>
  <c r="L14" s="1"/>
  <c r="J13"/>
  <c r="I13"/>
  <c r="J12"/>
  <c r="I12"/>
  <c r="L12" s="1"/>
  <c r="J11"/>
  <c r="I11"/>
  <c r="J10"/>
  <c r="I10"/>
  <c r="L10" s="1"/>
  <c r="J9"/>
  <c r="I9"/>
  <c r="J8"/>
  <c r="I8"/>
  <c r="L8" s="1"/>
  <c r="J7"/>
  <c r="I7"/>
  <c r="J6"/>
  <c r="I6"/>
  <c r="L6" s="1"/>
  <c r="J5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J4"/>
  <c r="I4"/>
  <c r="L7" l="1"/>
  <c r="L9"/>
  <c r="L11"/>
  <c r="L17"/>
  <c r="L16"/>
  <c r="L4"/>
  <c r="L5"/>
  <c r="L13"/>
  <c r="L19" l="1"/>
</calcChain>
</file>

<file path=xl/sharedStrings.xml><?xml version="1.0" encoding="utf-8"?>
<sst xmlns="http://schemas.openxmlformats.org/spreadsheetml/2006/main" count="79" uniqueCount="61">
  <si>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</si>
  <si>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</si>
  <si>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</si>
  <si>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</si>
  <si>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</si>
  <si>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</si>
  <si>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</si>
  <si>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</si>
  <si>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FROM</t>
  </si>
  <si>
    <t>DESTINATION</t>
  </si>
  <si>
    <t>WEIGHT</t>
  </si>
  <si>
    <t>LR CH.</t>
  </si>
  <si>
    <t>AMT.</t>
  </si>
  <si>
    <t>CTC</t>
  </si>
  <si>
    <t>BERHAMPUR</t>
  </si>
  <si>
    <t>BANPUR</t>
  </si>
  <si>
    <t xml:space="preserve">TO, 
PARAS COMMERCIAL CORPORATION
Address:OFF-FLAT NO D/4 2ND FLOOR,KHATAGADA SAHI,CUTTACK,7008368817
GST No:21AADFP9601M1Z8
</t>
  </si>
  <si>
    <t>JAJPUR TOWN</t>
  </si>
  <si>
    <t>BALASORE</t>
  </si>
  <si>
    <t>INV. NO.</t>
  </si>
  <si>
    <t>THAKURPATNA</t>
  </si>
  <si>
    <t>BHUBANESWAR</t>
  </si>
  <si>
    <t>PURI</t>
  </si>
  <si>
    <t>DD.CH.</t>
  </si>
  <si>
    <t>Declaration � Kindly verify and confirm before 20/06/2022</t>
  </si>
  <si>
    <t>PL/JA/03243/22-23</t>
  </si>
  <si>
    <t>22</t>
  </si>
  <si>
    <t>JAGATSINGHPUR</t>
  </si>
  <si>
    <t>PL/JA/03748/22-23</t>
  </si>
  <si>
    <t>25</t>
  </si>
  <si>
    <t>PL/JA/03891/22-23</t>
  </si>
  <si>
    <t>28</t>
  </si>
  <si>
    <t>PL/JA/03990/22-23</t>
  </si>
  <si>
    <t>29</t>
  </si>
  <si>
    <t>PL/JA/03992/22-23</t>
  </si>
  <si>
    <t>27</t>
  </si>
  <si>
    <t>CHHATRAPUR</t>
  </si>
  <si>
    <t>PL/JA/04699/22-23</t>
  </si>
  <si>
    <t>31</t>
  </si>
  <si>
    <t>PL/JA/04708/22-23</t>
  </si>
  <si>
    <t>32</t>
  </si>
  <si>
    <t>KENDRAPARA</t>
  </si>
  <si>
    <t>PL/JA/05176/22-23</t>
  </si>
  <si>
    <t>41</t>
  </si>
  <si>
    <t>PL/JA/05186/22-23</t>
  </si>
  <si>
    <t>39</t>
  </si>
  <si>
    <t>PL/JA/05187/22-23</t>
  </si>
  <si>
    <t>40</t>
  </si>
  <si>
    <t>PL/JA/05188/22-23</t>
  </si>
  <si>
    <t>38</t>
  </si>
  <si>
    <t>PL/JA/05953/22-23</t>
  </si>
  <si>
    <t>42</t>
  </si>
  <si>
    <t>PL/JA/05962/22-23</t>
  </si>
  <si>
    <t>46</t>
  </si>
  <si>
    <t>PL/JA/05968/22-23</t>
  </si>
  <si>
    <t>44</t>
  </si>
  <si>
    <t>KUJANGA</t>
  </si>
  <si>
    <t>PL/JA/05970/22-23</t>
  </si>
  <si>
    <t>43</t>
  </si>
  <si>
    <t>(RUPEES THREE THOUSAND TWO HUNDRED SIXTY FIVE ONLY)</t>
  </si>
  <si>
    <t>Bill Date: 31/05/2022
Bill no. : INV-8982/22-23
Total Amount: 3265.00
BILL TYPE : TEA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</si>
</sst>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0"/>
      <color rgb="FF000000"/>
      <name val="Kinnari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horizontal="left" wrapText="1"/>
    </xf>
    <xf numFmtId="0" fontId="4" fillId="0" borderId="3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2" fontId="2" fillId="0" borderId="6" xfId="0" applyNumberFormat="1" applyFont="1" applyBorder="1" applyAlignment="1">
      <alignment horizontal="right" vertical="center"/>
    </xf>
    <xf numFmtId="0" fontId="0" fillId="0" borderId="0" xfId="0"/>
    <xf numFmtId="0" fontId="0" fillId="0" borderId="1" xfId="0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904875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96240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3">
          <cell r="C3" t="str">
            <v>DESTINATION</v>
          </cell>
          <cell r="D3" t="str">
            <v>PRV.RATE /KG</v>
          </cell>
          <cell r="E3" t="str">
            <v>NEW / RATE / CASE</v>
          </cell>
        </row>
        <row r="4">
          <cell r="C4" t="str">
            <v>AGARPADA</v>
          </cell>
          <cell r="D4">
            <v>1.22</v>
          </cell>
          <cell r="E4">
            <v>1.34</v>
          </cell>
        </row>
        <row r="5">
          <cell r="C5" t="str">
            <v>ALANAHATA</v>
          </cell>
          <cell r="D5">
            <v>0.92</v>
          </cell>
          <cell r="E5">
            <v>1.01</v>
          </cell>
        </row>
        <row r="6">
          <cell r="C6" t="str">
            <v>ANANDAPUR</v>
          </cell>
          <cell r="D6">
            <v>1.25</v>
          </cell>
          <cell r="E6">
            <v>1.38</v>
          </cell>
        </row>
        <row r="7">
          <cell r="C7" t="str">
            <v>ANGUL</v>
          </cell>
          <cell r="D7">
            <v>1.25</v>
          </cell>
          <cell r="E7">
            <v>1.38</v>
          </cell>
        </row>
        <row r="8">
          <cell r="C8" t="str">
            <v>ASKA</v>
          </cell>
          <cell r="D8">
            <v>2.5</v>
          </cell>
          <cell r="E8">
            <v>2.75</v>
          </cell>
        </row>
        <row r="9">
          <cell r="C9" t="str">
            <v>ATHAGARH</v>
          </cell>
          <cell r="D9">
            <v>0.92</v>
          </cell>
          <cell r="E9">
            <v>1.01</v>
          </cell>
        </row>
        <row r="10">
          <cell r="C10" t="str">
            <v>AUL</v>
          </cell>
          <cell r="D10">
            <v>1.3</v>
          </cell>
          <cell r="E10">
            <v>1.43</v>
          </cell>
        </row>
        <row r="11">
          <cell r="C11" t="str">
            <v>BAHUGRAM</v>
          </cell>
          <cell r="D11">
            <v>1.2</v>
          </cell>
          <cell r="E11">
            <v>1.32</v>
          </cell>
        </row>
        <row r="12">
          <cell r="C12" t="str">
            <v>BALAMUKULI</v>
          </cell>
          <cell r="D12">
            <v>1.51</v>
          </cell>
          <cell r="E12">
            <v>1.66</v>
          </cell>
        </row>
        <row r="13">
          <cell r="C13" t="str">
            <v>BALASORE</v>
          </cell>
          <cell r="D13">
            <v>1.32</v>
          </cell>
          <cell r="E13">
            <v>1.45</v>
          </cell>
        </row>
        <row r="14">
          <cell r="C14" t="str">
            <v>BALICHANDRAPUR</v>
          </cell>
          <cell r="D14">
            <v>0.92</v>
          </cell>
          <cell r="E14">
            <v>1.01</v>
          </cell>
        </row>
        <row r="15">
          <cell r="C15" t="str">
            <v>BALIGUDA</v>
          </cell>
          <cell r="D15">
            <v>3.5</v>
          </cell>
          <cell r="E15">
            <v>3.85</v>
          </cell>
        </row>
        <row r="16">
          <cell r="C16" t="str">
            <v>BALIKUDA</v>
          </cell>
          <cell r="D16">
            <v>0.92</v>
          </cell>
          <cell r="E16">
            <v>1.01</v>
          </cell>
        </row>
        <row r="17">
          <cell r="C17" t="str">
            <v>BALUGAON</v>
          </cell>
          <cell r="D17">
            <v>1.25</v>
          </cell>
          <cell r="E17">
            <v>1.38</v>
          </cell>
        </row>
        <row r="18">
          <cell r="C18" t="str">
            <v>BANGRIPOSI</v>
          </cell>
          <cell r="D18">
            <v>3</v>
          </cell>
          <cell r="E18">
            <v>3.3</v>
          </cell>
        </row>
        <row r="19">
          <cell r="C19" t="str">
            <v>BANKI</v>
          </cell>
          <cell r="D19">
            <v>0.92</v>
          </cell>
          <cell r="E19">
            <v>1.01</v>
          </cell>
        </row>
        <row r="20">
          <cell r="C20" t="str">
            <v>BANPUR</v>
          </cell>
          <cell r="D20">
            <v>1.35</v>
          </cell>
          <cell r="E20">
            <v>1.49</v>
          </cell>
        </row>
        <row r="21">
          <cell r="C21" t="str">
            <v>BARAMBA</v>
          </cell>
          <cell r="D21">
            <v>1.51</v>
          </cell>
          <cell r="E21">
            <v>1.66</v>
          </cell>
        </row>
        <row r="22">
          <cell r="C22" t="str">
            <v>BARANGA</v>
          </cell>
          <cell r="D22">
            <v>1.25</v>
          </cell>
          <cell r="E22">
            <v>1.38</v>
          </cell>
        </row>
        <row r="23">
          <cell r="C23" t="str">
            <v>BARIPADA</v>
          </cell>
          <cell r="D23">
            <v>1.51</v>
          </cell>
          <cell r="E23">
            <v>1.66</v>
          </cell>
        </row>
        <row r="24">
          <cell r="C24" t="str">
            <v>BASUDEVPUR</v>
          </cell>
          <cell r="D24">
            <v>1.25</v>
          </cell>
          <cell r="E24">
            <v>1.38</v>
          </cell>
        </row>
        <row r="25">
          <cell r="C25" t="str">
            <v>BELPAHAR</v>
          </cell>
          <cell r="D25">
            <v>1.3</v>
          </cell>
          <cell r="E25">
            <v>1.43</v>
          </cell>
        </row>
        <row r="26">
          <cell r="C26" t="str">
            <v>BERHAMPUR</v>
          </cell>
          <cell r="D26">
            <v>1.66</v>
          </cell>
          <cell r="E26">
            <v>1.83</v>
          </cell>
        </row>
        <row r="27">
          <cell r="C27" t="str">
            <v>BETONATI</v>
          </cell>
          <cell r="D27">
            <v>1.9</v>
          </cell>
          <cell r="E27">
            <v>2.09</v>
          </cell>
        </row>
        <row r="28">
          <cell r="C28" t="str">
            <v>BHADRAK</v>
          </cell>
          <cell r="D28">
            <v>1.25</v>
          </cell>
          <cell r="E28">
            <v>1.38</v>
          </cell>
        </row>
        <row r="29">
          <cell r="C29" t="str">
            <v>BHUBAN</v>
          </cell>
          <cell r="D29">
            <v>1.25</v>
          </cell>
          <cell r="E29">
            <v>1.38</v>
          </cell>
        </row>
        <row r="30">
          <cell r="C30" t="str">
            <v>BHUBANESWAR</v>
          </cell>
          <cell r="D30">
            <v>0.92</v>
          </cell>
          <cell r="E30">
            <v>1.01</v>
          </cell>
        </row>
        <row r="31">
          <cell r="C31" t="str">
            <v>BOLANGIR</v>
          </cell>
          <cell r="D31">
            <v>2.5</v>
          </cell>
          <cell r="E31">
            <v>2.75</v>
          </cell>
        </row>
        <row r="32">
          <cell r="C32" t="str">
            <v>BONTH CHHAK</v>
          </cell>
          <cell r="D32">
            <v>1.25</v>
          </cell>
          <cell r="E32">
            <v>1.38</v>
          </cell>
        </row>
        <row r="33">
          <cell r="C33" t="str">
            <v>BORIKINA</v>
          </cell>
          <cell r="D33">
            <v>2.2000000000000002</v>
          </cell>
          <cell r="E33">
            <v>2.42</v>
          </cell>
        </row>
        <row r="34">
          <cell r="C34" t="str">
            <v>BRAJARAJNAGAR</v>
          </cell>
          <cell r="D34">
            <v>1.3</v>
          </cell>
          <cell r="E34">
            <v>1.43</v>
          </cell>
        </row>
        <row r="35">
          <cell r="C35" t="str">
            <v>CHAINPUR</v>
          </cell>
          <cell r="D35">
            <v>1</v>
          </cell>
          <cell r="E35">
            <v>1.1000000000000001</v>
          </cell>
        </row>
        <row r="36">
          <cell r="C36" t="str">
            <v>CHANDBALI</v>
          </cell>
          <cell r="D36">
            <v>1.08</v>
          </cell>
          <cell r="E36">
            <v>1.19</v>
          </cell>
        </row>
        <row r="37">
          <cell r="C37" t="str">
            <v>CHANDPUR</v>
          </cell>
          <cell r="D37">
            <v>1.08</v>
          </cell>
          <cell r="E37">
            <v>1.19</v>
          </cell>
        </row>
        <row r="38">
          <cell r="C38" t="str">
            <v>CHHATIA</v>
          </cell>
          <cell r="D38">
            <v>1</v>
          </cell>
          <cell r="E38">
            <v>1.1000000000000001</v>
          </cell>
        </row>
        <row r="39">
          <cell r="C39" t="str">
            <v>CHHATRAPUR</v>
          </cell>
          <cell r="D39">
            <v>1.8</v>
          </cell>
          <cell r="E39">
            <v>1.98</v>
          </cell>
        </row>
        <row r="40">
          <cell r="C40" t="str">
            <v>CHIKTI</v>
          </cell>
          <cell r="D40">
            <v>1.66</v>
          </cell>
          <cell r="E40">
            <v>1.83</v>
          </cell>
        </row>
        <row r="41">
          <cell r="C41" t="str">
            <v>CHOUDWAR</v>
          </cell>
          <cell r="D41">
            <v>0.92</v>
          </cell>
          <cell r="E41">
            <v>1.01</v>
          </cell>
        </row>
        <row r="42">
          <cell r="C42" t="str">
            <v>CUTTACK</v>
          </cell>
          <cell r="D42">
            <v>0.92</v>
          </cell>
          <cell r="E42">
            <v>1.01</v>
          </cell>
        </row>
        <row r="43">
          <cell r="C43" t="str">
            <v>DAIPUR</v>
          </cell>
          <cell r="D43">
            <v>1.5</v>
          </cell>
          <cell r="E43">
            <v>1.65</v>
          </cell>
        </row>
        <row r="44">
          <cell r="C44" t="str">
            <v>DEULIHAT</v>
          </cell>
          <cell r="D44">
            <v>2.27</v>
          </cell>
          <cell r="E44">
            <v>2.5</v>
          </cell>
        </row>
        <row r="45">
          <cell r="C45" t="str">
            <v>DHAMNAGAR</v>
          </cell>
          <cell r="D45">
            <v>2</v>
          </cell>
          <cell r="E45">
            <v>2.2000000000000002</v>
          </cell>
        </row>
        <row r="46">
          <cell r="C46" t="str">
            <v>DHENKANAL</v>
          </cell>
          <cell r="D46">
            <v>0.92</v>
          </cell>
          <cell r="E46">
            <v>1.01</v>
          </cell>
        </row>
        <row r="47">
          <cell r="C47" t="str">
            <v>DIHASAHI</v>
          </cell>
          <cell r="D47">
            <v>1.08</v>
          </cell>
          <cell r="E47">
            <v>1.19</v>
          </cell>
        </row>
        <row r="48">
          <cell r="C48" t="str">
            <v>DUBURI</v>
          </cell>
          <cell r="D48">
            <v>1.5</v>
          </cell>
          <cell r="E48">
            <v>1.65</v>
          </cell>
        </row>
        <row r="49">
          <cell r="C49" t="str">
            <v>FATEGARH</v>
          </cell>
          <cell r="D49">
            <v>1</v>
          </cell>
          <cell r="E49">
            <v>1.1000000000000001</v>
          </cell>
        </row>
        <row r="50">
          <cell r="C50" t="str">
            <v>GHATAGAON</v>
          </cell>
          <cell r="D50">
            <v>1.62</v>
          </cell>
          <cell r="E50">
            <v>1.78</v>
          </cell>
        </row>
        <row r="51">
          <cell r="C51" t="str">
            <v>GUDIAKATENI</v>
          </cell>
          <cell r="D51">
            <v>1.08</v>
          </cell>
          <cell r="E51">
            <v>1.19</v>
          </cell>
        </row>
        <row r="52">
          <cell r="C52" t="str">
            <v>GUNUPUR</v>
          </cell>
          <cell r="D52">
            <v>2.4500000000000002</v>
          </cell>
          <cell r="E52">
            <v>2.7</v>
          </cell>
        </row>
        <row r="53">
          <cell r="C53" t="str">
            <v>ITAMATI</v>
          </cell>
          <cell r="D53">
            <v>1.25</v>
          </cell>
          <cell r="E53">
            <v>1.38</v>
          </cell>
        </row>
        <row r="54">
          <cell r="C54" t="str">
            <v>JAGATSINGHPUR</v>
          </cell>
          <cell r="D54">
            <v>0.92</v>
          </cell>
          <cell r="E54">
            <v>1.01</v>
          </cell>
        </row>
        <row r="55">
          <cell r="C55" t="str">
            <v>JAJPUR ROAD</v>
          </cell>
          <cell r="D55">
            <v>1.08</v>
          </cell>
          <cell r="E55">
            <v>1.19</v>
          </cell>
        </row>
        <row r="56">
          <cell r="C56" t="str">
            <v>JAJPUR TOWN</v>
          </cell>
          <cell r="D56">
            <v>1.25</v>
          </cell>
          <cell r="E56">
            <v>1.38</v>
          </cell>
        </row>
        <row r="57">
          <cell r="C57" t="str">
            <v>JALESWAR</v>
          </cell>
          <cell r="D57">
            <v>1.51</v>
          </cell>
          <cell r="E57">
            <v>1.66</v>
          </cell>
        </row>
        <row r="58">
          <cell r="C58" t="str">
            <v>JANKIA</v>
          </cell>
          <cell r="D58">
            <v>1.08</v>
          </cell>
          <cell r="E58">
            <v>1.19</v>
          </cell>
        </row>
        <row r="59">
          <cell r="C59" t="str">
            <v>JARKA</v>
          </cell>
          <cell r="D59">
            <v>0.92</v>
          </cell>
          <cell r="E59">
            <v>1.01</v>
          </cell>
        </row>
        <row r="60">
          <cell r="C60" t="str">
            <v>JASHIPUR</v>
          </cell>
          <cell r="D60">
            <v>2.5</v>
          </cell>
          <cell r="E60">
            <v>2.75</v>
          </cell>
        </row>
        <row r="61">
          <cell r="C61" t="str">
            <v>JATNI</v>
          </cell>
          <cell r="D61">
            <v>1.08</v>
          </cell>
          <cell r="E61">
            <v>1.19</v>
          </cell>
        </row>
        <row r="62">
          <cell r="C62" t="str">
            <v>JHUMPURI</v>
          </cell>
          <cell r="D62">
            <v>1.25</v>
          </cell>
          <cell r="E62">
            <v>1.38</v>
          </cell>
        </row>
        <row r="63">
          <cell r="C63" t="str">
            <v>KADUAPADA</v>
          </cell>
          <cell r="D63">
            <v>0.92</v>
          </cell>
          <cell r="E63">
            <v>1.01</v>
          </cell>
        </row>
        <row r="64">
          <cell r="C64" t="str">
            <v>KALAPATHAR</v>
          </cell>
          <cell r="D64">
            <v>1.31</v>
          </cell>
          <cell r="E64">
            <v>1.44</v>
          </cell>
        </row>
        <row r="65">
          <cell r="C65" t="str">
            <v>KAMAKHYANAGAR</v>
          </cell>
          <cell r="D65">
            <v>1.25</v>
          </cell>
          <cell r="E65">
            <v>1.38</v>
          </cell>
        </row>
        <row r="66">
          <cell r="C66" t="str">
            <v>KANTABANJI</v>
          </cell>
          <cell r="D66">
            <v>3</v>
          </cell>
          <cell r="E66">
            <v>3.3</v>
          </cell>
        </row>
        <row r="67">
          <cell r="C67" t="str">
            <v>KARANJIA</v>
          </cell>
          <cell r="D67">
            <v>2.16</v>
          </cell>
          <cell r="E67">
            <v>2.38</v>
          </cell>
        </row>
        <row r="68">
          <cell r="C68" t="str">
            <v>KATIKATA</v>
          </cell>
          <cell r="D68">
            <v>0.92</v>
          </cell>
          <cell r="E68">
            <v>1.01</v>
          </cell>
        </row>
        <row r="69">
          <cell r="C69" t="str">
            <v>KENDRAPARA</v>
          </cell>
          <cell r="D69">
            <v>0.92</v>
          </cell>
          <cell r="E69">
            <v>1.01</v>
          </cell>
        </row>
        <row r="70">
          <cell r="C70" t="str">
            <v>KEONJHAR</v>
          </cell>
          <cell r="D70">
            <v>1.1599999999999999</v>
          </cell>
          <cell r="E70">
            <v>1.28</v>
          </cell>
        </row>
        <row r="71">
          <cell r="C71" t="str">
            <v>KESHPUR</v>
          </cell>
          <cell r="D71">
            <v>1.25</v>
          </cell>
          <cell r="E71">
            <v>1.38</v>
          </cell>
        </row>
        <row r="72">
          <cell r="C72" t="str">
            <v>KHARIAR ROAD</v>
          </cell>
          <cell r="D72">
            <v>4.5</v>
          </cell>
          <cell r="E72">
            <v>4.95</v>
          </cell>
        </row>
        <row r="73">
          <cell r="C73" t="str">
            <v>KHERANGA</v>
          </cell>
          <cell r="D73">
            <v>2.25</v>
          </cell>
          <cell r="E73">
            <v>2.48</v>
          </cell>
        </row>
        <row r="74">
          <cell r="C74" t="str">
            <v>KHURDA</v>
          </cell>
          <cell r="D74">
            <v>1.08</v>
          </cell>
          <cell r="E74">
            <v>1.19</v>
          </cell>
        </row>
        <row r="75">
          <cell r="C75" t="str">
            <v>KONARK</v>
          </cell>
          <cell r="D75">
            <v>1.25</v>
          </cell>
          <cell r="E75">
            <v>1.38</v>
          </cell>
        </row>
        <row r="76">
          <cell r="C76" t="str">
            <v>KUAKHIA</v>
          </cell>
          <cell r="D76">
            <v>1.08</v>
          </cell>
          <cell r="E76">
            <v>1.19</v>
          </cell>
        </row>
        <row r="77">
          <cell r="C77" t="str">
            <v>KUJANGA</v>
          </cell>
          <cell r="D77">
            <v>1.25</v>
          </cell>
          <cell r="E77">
            <v>1.38</v>
          </cell>
        </row>
        <row r="78">
          <cell r="C78" t="str">
            <v>MADHUBAN</v>
          </cell>
          <cell r="D78">
            <v>1.25</v>
          </cell>
          <cell r="E78">
            <v>1.38</v>
          </cell>
        </row>
        <row r="79">
          <cell r="C79" t="str">
            <v>MANGALPUR</v>
          </cell>
          <cell r="D79">
            <v>1.5</v>
          </cell>
          <cell r="E79">
            <v>1.65</v>
          </cell>
        </row>
        <row r="80">
          <cell r="C80" t="str">
            <v>MARSAGHAI</v>
          </cell>
          <cell r="D80">
            <v>0.92</v>
          </cell>
          <cell r="E80">
            <v>1.01</v>
          </cell>
        </row>
        <row r="81">
          <cell r="C81" t="str">
            <v>NABARANGPUR</v>
          </cell>
          <cell r="D81">
            <v>4.5</v>
          </cell>
          <cell r="E81">
            <v>4.95</v>
          </cell>
        </row>
        <row r="82">
          <cell r="C82" t="str">
            <v>NARSINGHPUR</v>
          </cell>
          <cell r="D82">
            <v>1.51</v>
          </cell>
          <cell r="E82">
            <v>1.66</v>
          </cell>
        </row>
        <row r="83">
          <cell r="C83" t="str">
            <v>NAYAGARH</v>
          </cell>
          <cell r="D83">
            <v>1.25</v>
          </cell>
          <cell r="E83">
            <v>1.38</v>
          </cell>
        </row>
        <row r="84">
          <cell r="C84" t="str">
            <v>NEMALA</v>
          </cell>
          <cell r="D84">
            <v>0.92</v>
          </cell>
          <cell r="E84">
            <v>1.01</v>
          </cell>
        </row>
        <row r="85">
          <cell r="C85" t="str">
            <v>NIALI</v>
          </cell>
          <cell r="D85">
            <v>1.08</v>
          </cell>
          <cell r="E85">
            <v>1.19</v>
          </cell>
        </row>
        <row r="86">
          <cell r="C86" t="str">
            <v>NIMAPARA</v>
          </cell>
          <cell r="D86">
            <v>1.08</v>
          </cell>
          <cell r="E86">
            <v>1.19</v>
          </cell>
        </row>
        <row r="87">
          <cell r="C87" t="str">
            <v>NUAPATNA</v>
          </cell>
          <cell r="D87">
            <v>1.51</v>
          </cell>
          <cell r="E87">
            <v>1.66</v>
          </cell>
        </row>
        <row r="88">
          <cell r="C88" t="str">
            <v>PALLAHARA</v>
          </cell>
          <cell r="D88">
            <v>1.25</v>
          </cell>
          <cell r="E88">
            <v>1.38</v>
          </cell>
        </row>
        <row r="89">
          <cell r="C89" t="str">
            <v>PANCHAPALLI</v>
          </cell>
          <cell r="D89">
            <v>1.4</v>
          </cell>
          <cell r="E89">
            <v>1.54</v>
          </cell>
        </row>
        <row r="90">
          <cell r="C90" t="str">
            <v>PANIKOILI</v>
          </cell>
          <cell r="D90">
            <v>1.08</v>
          </cell>
          <cell r="E90">
            <v>1.19</v>
          </cell>
        </row>
        <row r="91">
          <cell r="C91" t="str">
            <v>PANKAPAL</v>
          </cell>
          <cell r="D91">
            <v>0.92</v>
          </cell>
          <cell r="E91">
            <v>1.01</v>
          </cell>
        </row>
        <row r="92">
          <cell r="C92" t="str">
            <v>PARADEEP</v>
          </cell>
          <cell r="D92">
            <v>1.25</v>
          </cell>
          <cell r="E92">
            <v>1.38</v>
          </cell>
        </row>
        <row r="93">
          <cell r="C93" t="str">
            <v>PARALAKHEMUNDI</v>
          </cell>
          <cell r="D93">
            <v>2.25</v>
          </cell>
          <cell r="E93">
            <v>2.48</v>
          </cell>
        </row>
        <row r="94">
          <cell r="C94" t="str">
            <v>PATTAMUNDAI</v>
          </cell>
          <cell r="D94">
            <v>1.08</v>
          </cell>
          <cell r="E94">
            <v>1.19</v>
          </cell>
        </row>
        <row r="95">
          <cell r="C95" t="str">
            <v>PHULBANI</v>
          </cell>
          <cell r="D95">
            <v>2.5</v>
          </cell>
          <cell r="E95">
            <v>2.75</v>
          </cell>
        </row>
        <row r="96">
          <cell r="C96" t="str">
            <v>PIPILI</v>
          </cell>
          <cell r="D96">
            <v>1.25</v>
          </cell>
          <cell r="E96">
            <v>1.38</v>
          </cell>
        </row>
        <row r="97">
          <cell r="C97" t="str">
            <v>PURI</v>
          </cell>
          <cell r="D97">
            <v>1.25</v>
          </cell>
          <cell r="E97">
            <v>1.38</v>
          </cell>
        </row>
        <row r="98">
          <cell r="C98" t="str">
            <v>R UDAYAGIRI</v>
          </cell>
          <cell r="D98">
            <v>1.66</v>
          </cell>
          <cell r="E98">
            <v>1.83</v>
          </cell>
        </row>
        <row r="99">
          <cell r="C99" t="str">
            <v>RAHAMA</v>
          </cell>
          <cell r="D99">
            <v>1.08</v>
          </cell>
          <cell r="E99">
            <v>1.19</v>
          </cell>
        </row>
        <row r="100">
          <cell r="C100" t="str">
            <v>RAIRANGPUR</v>
          </cell>
          <cell r="D100">
            <v>2.27</v>
          </cell>
          <cell r="E100">
            <v>2.5</v>
          </cell>
        </row>
        <row r="101">
          <cell r="C101" t="str">
            <v>RAJNAGAR</v>
          </cell>
          <cell r="D101">
            <v>1.66</v>
          </cell>
          <cell r="E101">
            <v>1.83</v>
          </cell>
        </row>
        <row r="102">
          <cell r="C102" t="str">
            <v>RATNAGIRI</v>
          </cell>
          <cell r="D102">
            <v>1.31</v>
          </cell>
          <cell r="E102">
            <v>1.44</v>
          </cell>
        </row>
        <row r="103">
          <cell r="C103" t="str">
            <v>ROURKELA</v>
          </cell>
          <cell r="D103">
            <v>1.1000000000000001</v>
          </cell>
          <cell r="E103">
            <v>1.21</v>
          </cell>
        </row>
        <row r="104">
          <cell r="C104" t="str">
            <v>SINDHEKELA</v>
          </cell>
          <cell r="D104">
            <v>4.5</v>
          </cell>
          <cell r="E104">
            <v>4.95</v>
          </cell>
        </row>
        <row r="105">
          <cell r="C105" t="str">
            <v>SORO</v>
          </cell>
          <cell r="D105">
            <v>1.25</v>
          </cell>
          <cell r="E105">
            <v>1.38</v>
          </cell>
        </row>
        <row r="106">
          <cell r="C106" t="str">
            <v>SUJANPUR</v>
          </cell>
          <cell r="D106">
            <v>1.25</v>
          </cell>
          <cell r="E106">
            <v>1.38</v>
          </cell>
        </row>
        <row r="107">
          <cell r="C107" t="str">
            <v>TALCHER</v>
          </cell>
          <cell r="D107">
            <v>1.25</v>
          </cell>
          <cell r="E107">
            <v>1.38</v>
          </cell>
        </row>
        <row r="108">
          <cell r="C108" t="str">
            <v>THAKURPATNA</v>
          </cell>
          <cell r="D108">
            <v>1</v>
          </cell>
          <cell r="E108">
            <v>1.1000000000000001</v>
          </cell>
        </row>
        <row r="109">
          <cell r="C109" t="str">
            <v>TIRTOL</v>
          </cell>
          <cell r="D109">
            <v>0.92</v>
          </cell>
          <cell r="E109">
            <v>1.01</v>
          </cell>
        </row>
        <row r="110">
          <cell r="C110" t="str">
            <v>TITILAGARH</v>
          </cell>
          <cell r="D110">
            <v>3.5</v>
          </cell>
          <cell r="E110">
            <v>3.85</v>
          </cell>
        </row>
        <row r="111">
          <cell r="C111" t="str">
            <v>UDALA</v>
          </cell>
          <cell r="D111">
            <v>1.66</v>
          </cell>
          <cell r="E111">
            <v>1.83</v>
          </cell>
        </row>
        <row r="112">
          <cell r="C112" t="str">
            <v>UDAYANBANDH</v>
          </cell>
          <cell r="D112">
            <v>4.5</v>
          </cell>
          <cell r="E112">
            <v>4.95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topLeftCell="A7" zoomScale="115" zoomScaleNormal="115" workbookViewId="0">
      <selection activeCell="N20" sqref="N20"/>
    </sheetView>
  </sheetViews>
  <sheetFormatPr defaultRowHeight="15"/>
  <cols>
    <col min="1" max="1" width="4" style="1" bestFit="1" customWidth="1"/>
    <col min="2" max="2" width="10.140625" style="1" bestFit="1" customWidth="1"/>
    <col min="3" max="3" width="16.85546875" style="1" bestFit="1" customWidth="1"/>
    <col min="4" max="4" width="8.5703125" style="1" bestFit="1" customWidth="1"/>
    <col min="5" max="5" width="6.42578125" style="1" bestFit="1" customWidth="1"/>
    <col min="6" max="6" width="15.85546875" style="1" bestFit="1" customWidth="1"/>
    <col min="7" max="7" width="6" style="1" bestFit="1" customWidth="1"/>
    <col min="8" max="8" width="8.7109375" style="1" customWidth="1"/>
    <col min="9" max="9" width="5.85546875" style="1" bestFit="1" customWidth="1"/>
    <col min="10" max="10" width="6.85546875" style="1" customWidth="1"/>
    <col min="11" max="11" width="7.140625" style="1" bestFit="1" customWidth="1"/>
    <col min="12" max="12" width="8.42578125" style="1" bestFit="1" customWidth="1"/>
    <col min="13" max="16384" width="9.140625" style="1"/>
  </cols>
  <sheetData>
    <row r="1" spans="1:12" ht="90" customHeight="1">
      <c r="A1" s="5"/>
      <c r="B1" s="5"/>
      <c r="C1" s="5"/>
      <c r="D1" s="5"/>
      <c r="E1" s="5"/>
      <c r="F1" s="5"/>
      <c r="G1" s="5"/>
      <c r="H1" s="9" t="s">
        <v>0</v>
      </c>
      <c r="I1" s="10"/>
      <c r="J1" s="10"/>
      <c r="K1" s="10"/>
      <c r="L1" s="11"/>
    </row>
    <row r="2" spans="1:12" ht="90" customHeight="1">
      <c r="A2" s="6" t="s">
        <v>16</v>
      </c>
      <c r="B2" s="7"/>
      <c r="C2" s="7"/>
      <c r="D2" s="7"/>
      <c r="E2" s="7"/>
      <c r="F2" s="7"/>
      <c r="G2" s="8"/>
      <c r="H2" s="12" t="s">
        <v>60</v>
      </c>
      <c r="I2" s="12"/>
      <c r="J2" s="12"/>
      <c r="K2" s="12"/>
      <c r="L2" s="12"/>
    </row>
    <row r="3" spans="1:12">
      <c r="A3" s="14" t="s">
        <v>6</v>
      </c>
      <c r="B3" s="15" t="s">
        <v>1</v>
      </c>
      <c r="C3" s="14" t="s">
        <v>7</v>
      </c>
      <c r="D3" s="14" t="s">
        <v>19</v>
      </c>
      <c r="E3" s="14" t="s">
        <v>8</v>
      </c>
      <c r="F3" s="14" t="s">
        <v>9</v>
      </c>
      <c r="G3" s="14" t="s">
        <v>2</v>
      </c>
      <c r="H3" s="14" t="s">
        <v>10</v>
      </c>
      <c r="I3" s="16" t="s">
        <v>3</v>
      </c>
      <c r="J3" s="16" t="s">
        <v>23</v>
      </c>
      <c r="K3" s="16" t="s">
        <v>11</v>
      </c>
      <c r="L3" s="16" t="s">
        <v>12</v>
      </c>
    </row>
    <row r="4" spans="1:12">
      <c r="A4" s="17">
        <v>1</v>
      </c>
      <c r="B4" s="18">
        <v>44685</v>
      </c>
      <c r="C4" s="17" t="s">
        <v>25</v>
      </c>
      <c r="D4" s="19" t="s">
        <v>26</v>
      </c>
      <c r="E4" s="19" t="s">
        <v>13</v>
      </c>
      <c r="F4" s="19" t="s">
        <v>27</v>
      </c>
      <c r="G4" s="20">
        <v>11</v>
      </c>
      <c r="H4" s="20">
        <v>100.96</v>
      </c>
      <c r="I4" s="21">
        <f>VLOOKUP(F4,'[1]PARAS COMMERCIAL TEA'!$C:$E,3,FALSE)</f>
        <v>1.01</v>
      </c>
      <c r="J4" s="21">
        <f>G4*4</f>
        <v>44</v>
      </c>
      <c r="K4" s="21">
        <v>20</v>
      </c>
      <c r="L4" s="21">
        <f>H4*I4+J4+K4</f>
        <v>165.96960000000001</v>
      </c>
    </row>
    <row r="5" spans="1:12">
      <c r="A5" s="17">
        <f>A4+1</f>
        <v>2</v>
      </c>
      <c r="B5" s="18">
        <v>44690</v>
      </c>
      <c r="C5" s="17" t="s">
        <v>28</v>
      </c>
      <c r="D5" s="19" t="s">
        <v>29</v>
      </c>
      <c r="E5" s="19" t="s">
        <v>13</v>
      </c>
      <c r="F5" s="19" t="s">
        <v>21</v>
      </c>
      <c r="G5" s="20">
        <v>12</v>
      </c>
      <c r="H5" s="20">
        <v>108</v>
      </c>
      <c r="I5" s="21">
        <f>VLOOKUP(F5,'[1]PARAS COMMERCIAL TEA'!$C:$E,3,FALSE)</f>
        <v>1.01</v>
      </c>
      <c r="J5" s="21">
        <f>G5*4</f>
        <v>48</v>
      </c>
      <c r="K5" s="21">
        <v>20</v>
      </c>
      <c r="L5" s="21">
        <f>H5*I5+J5+K5</f>
        <v>177.07999999999998</v>
      </c>
    </row>
    <row r="6" spans="1:12">
      <c r="A6" s="17">
        <f t="shared" ref="A6:A18" si="0">A5+1</f>
        <v>3</v>
      </c>
      <c r="B6" s="18">
        <v>44692</v>
      </c>
      <c r="C6" s="17" t="s">
        <v>30</v>
      </c>
      <c r="D6" s="19" t="s">
        <v>31</v>
      </c>
      <c r="E6" s="19" t="s">
        <v>13</v>
      </c>
      <c r="F6" s="19" t="s">
        <v>15</v>
      </c>
      <c r="G6" s="20">
        <v>13</v>
      </c>
      <c r="H6" s="20">
        <v>176.48</v>
      </c>
      <c r="I6" s="21">
        <f>VLOOKUP(F6,'[1]PARAS COMMERCIAL TEA'!$C:$E,3,FALSE)</f>
        <v>1.49</v>
      </c>
      <c r="J6" s="21">
        <f>G6*4</f>
        <v>52</v>
      </c>
      <c r="K6" s="21">
        <v>20</v>
      </c>
      <c r="L6" s="21">
        <f>H6*I6+J6+K6</f>
        <v>334.95519999999999</v>
      </c>
    </row>
    <row r="7" spans="1:12">
      <c r="A7" s="17">
        <f t="shared" si="0"/>
        <v>4</v>
      </c>
      <c r="B7" s="18">
        <v>44693</v>
      </c>
      <c r="C7" s="17" t="s">
        <v>32</v>
      </c>
      <c r="D7" s="19" t="s">
        <v>33</v>
      </c>
      <c r="E7" s="19" t="s">
        <v>13</v>
      </c>
      <c r="F7" s="19" t="s">
        <v>14</v>
      </c>
      <c r="G7" s="20">
        <v>11</v>
      </c>
      <c r="H7" s="20">
        <v>220</v>
      </c>
      <c r="I7" s="21">
        <f>VLOOKUP(F7,'[1]PARAS COMMERCIAL TEA'!$C:$E,3,FALSE)</f>
        <v>1.83</v>
      </c>
      <c r="J7" s="21">
        <f>G7*4</f>
        <v>44</v>
      </c>
      <c r="K7" s="21">
        <v>20</v>
      </c>
      <c r="L7" s="21">
        <f>H7*I7+J7+K7</f>
        <v>466.6</v>
      </c>
    </row>
    <row r="8" spans="1:12">
      <c r="A8" s="17">
        <f t="shared" si="0"/>
        <v>5</v>
      </c>
      <c r="B8" s="18">
        <v>44693</v>
      </c>
      <c r="C8" s="17" t="s">
        <v>34</v>
      </c>
      <c r="D8" s="19" t="s">
        <v>35</v>
      </c>
      <c r="E8" s="19" t="s">
        <v>13</v>
      </c>
      <c r="F8" s="19" t="s">
        <v>36</v>
      </c>
      <c r="G8" s="20">
        <v>21</v>
      </c>
      <c r="H8" s="20">
        <v>120</v>
      </c>
      <c r="I8" s="21">
        <f>VLOOKUP(F8,'[1]PARAS COMMERCIAL TEA'!$C:$E,3,FALSE)</f>
        <v>1.98</v>
      </c>
      <c r="J8" s="21">
        <f>G8*4</f>
        <v>84</v>
      </c>
      <c r="K8" s="21">
        <v>20</v>
      </c>
      <c r="L8" s="21">
        <f>H8*I8+J8+K8</f>
        <v>341.6</v>
      </c>
    </row>
    <row r="9" spans="1:12">
      <c r="A9" s="17">
        <f t="shared" si="0"/>
        <v>6</v>
      </c>
      <c r="B9" s="18">
        <v>44701</v>
      </c>
      <c r="C9" s="17" t="s">
        <v>37</v>
      </c>
      <c r="D9" s="19" t="s">
        <v>38</v>
      </c>
      <c r="E9" s="19" t="s">
        <v>13</v>
      </c>
      <c r="F9" s="19" t="s">
        <v>14</v>
      </c>
      <c r="G9" s="20">
        <v>21</v>
      </c>
      <c r="H9" s="20">
        <v>120</v>
      </c>
      <c r="I9" s="21">
        <f>VLOOKUP(F9,'[1]PARAS COMMERCIAL TEA'!$C:$E,3,FALSE)</f>
        <v>1.83</v>
      </c>
      <c r="J9" s="21">
        <f>G9*4</f>
        <v>84</v>
      </c>
      <c r="K9" s="21">
        <v>20</v>
      </c>
      <c r="L9" s="21">
        <f>H9*I9+J9+K9</f>
        <v>323.60000000000002</v>
      </c>
    </row>
    <row r="10" spans="1:12">
      <c r="A10" s="17">
        <f t="shared" si="0"/>
        <v>7</v>
      </c>
      <c r="B10" s="18">
        <v>44701</v>
      </c>
      <c r="C10" s="17" t="s">
        <v>39</v>
      </c>
      <c r="D10" s="19" t="s">
        <v>40</v>
      </c>
      <c r="E10" s="19" t="s">
        <v>13</v>
      </c>
      <c r="F10" s="19" t="s">
        <v>41</v>
      </c>
      <c r="G10" s="20">
        <v>4</v>
      </c>
      <c r="H10" s="20">
        <v>70</v>
      </c>
      <c r="I10" s="21">
        <f>VLOOKUP(F10,'[1]PARAS COMMERCIAL TEA'!$C:$E,3,FALSE)</f>
        <v>1.01</v>
      </c>
      <c r="J10" s="21">
        <f>G10*4</f>
        <v>16</v>
      </c>
      <c r="K10" s="21">
        <v>20</v>
      </c>
      <c r="L10" s="21">
        <f>H10*I10+J10+K10</f>
        <v>106.7</v>
      </c>
    </row>
    <row r="11" spans="1:12">
      <c r="A11" s="17">
        <f t="shared" si="0"/>
        <v>8</v>
      </c>
      <c r="B11" s="18">
        <v>44707</v>
      </c>
      <c r="C11" s="17" t="s">
        <v>42</v>
      </c>
      <c r="D11" s="19" t="s">
        <v>43</v>
      </c>
      <c r="E11" s="19" t="s">
        <v>13</v>
      </c>
      <c r="F11" s="19" t="s">
        <v>18</v>
      </c>
      <c r="G11" s="20">
        <v>12</v>
      </c>
      <c r="H11" s="20">
        <v>80</v>
      </c>
      <c r="I11" s="21">
        <f>VLOOKUP(F11,'[1]PARAS COMMERCIAL TEA'!$C:$E,3,FALSE)</f>
        <v>1.45</v>
      </c>
      <c r="J11" s="21">
        <f>G11*4</f>
        <v>48</v>
      </c>
      <c r="K11" s="21">
        <v>20</v>
      </c>
      <c r="L11" s="21">
        <f>H11*I11+J11+K11</f>
        <v>184</v>
      </c>
    </row>
    <row r="12" spans="1:12">
      <c r="A12" s="17">
        <f t="shared" si="0"/>
        <v>9</v>
      </c>
      <c r="B12" s="18">
        <v>44707</v>
      </c>
      <c r="C12" s="17" t="s">
        <v>44</v>
      </c>
      <c r="D12" s="19" t="s">
        <v>45</v>
      </c>
      <c r="E12" s="19" t="s">
        <v>13</v>
      </c>
      <c r="F12" s="19" t="s">
        <v>20</v>
      </c>
      <c r="G12" s="20">
        <v>19</v>
      </c>
      <c r="H12" s="20">
        <v>142.47999999999999</v>
      </c>
      <c r="I12" s="21">
        <f>VLOOKUP(F12,'[1]PARAS COMMERCIAL TEA'!$C:$E,3,FALSE)</f>
        <v>1.1000000000000001</v>
      </c>
      <c r="J12" s="21">
        <f>G12*4</f>
        <v>76</v>
      </c>
      <c r="K12" s="21">
        <v>20</v>
      </c>
      <c r="L12" s="21">
        <f>H12*I12+J12+K12</f>
        <v>252.72800000000001</v>
      </c>
    </row>
    <row r="13" spans="1:12">
      <c r="A13" s="17">
        <f t="shared" si="0"/>
        <v>10</v>
      </c>
      <c r="B13" s="18">
        <v>44707</v>
      </c>
      <c r="C13" s="17" t="s">
        <v>46</v>
      </c>
      <c r="D13" s="19" t="s">
        <v>47</v>
      </c>
      <c r="E13" s="19" t="s">
        <v>13</v>
      </c>
      <c r="F13" s="19" t="s">
        <v>21</v>
      </c>
      <c r="G13" s="20">
        <v>8</v>
      </c>
      <c r="H13" s="20">
        <v>104.48</v>
      </c>
      <c r="I13" s="21">
        <f>VLOOKUP(F13,'[1]PARAS COMMERCIAL TEA'!$C:$E,3,FALSE)</f>
        <v>1.01</v>
      </c>
      <c r="J13" s="21">
        <f>G13*4</f>
        <v>32</v>
      </c>
      <c r="K13" s="21">
        <v>20</v>
      </c>
      <c r="L13" s="21">
        <f>H13*I13+J13+K13</f>
        <v>157.5248</v>
      </c>
    </row>
    <row r="14" spans="1:12">
      <c r="A14" s="17">
        <f t="shared" si="0"/>
        <v>11</v>
      </c>
      <c r="B14" s="18">
        <v>44707</v>
      </c>
      <c r="C14" s="17" t="s">
        <v>48</v>
      </c>
      <c r="D14" s="19" t="s">
        <v>49</v>
      </c>
      <c r="E14" s="19" t="s">
        <v>13</v>
      </c>
      <c r="F14" s="19" t="s">
        <v>17</v>
      </c>
      <c r="G14" s="20">
        <v>5</v>
      </c>
      <c r="H14" s="20">
        <v>77.44</v>
      </c>
      <c r="I14" s="21">
        <f>VLOOKUP(F14,'[1]PARAS COMMERCIAL TEA'!$C:$E,3,FALSE)</f>
        <v>1.38</v>
      </c>
      <c r="J14" s="21">
        <f>G14*4</f>
        <v>20</v>
      </c>
      <c r="K14" s="21">
        <v>20</v>
      </c>
      <c r="L14" s="21">
        <f>H14*I14+J14+K14</f>
        <v>146.86719999999997</v>
      </c>
    </row>
    <row r="15" spans="1:12">
      <c r="A15" s="17">
        <f t="shared" si="0"/>
        <v>12</v>
      </c>
      <c r="B15" s="18">
        <v>44707</v>
      </c>
      <c r="C15" s="17" t="s">
        <v>57</v>
      </c>
      <c r="D15" s="19" t="s">
        <v>58</v>
      </c>
      <c r="E15" s="19" t="s">
        <v>13</v>
      </c>
      <c r="F15" s="19" t="s">
        <v>56</v>
      </c>
      <c r="G15" s="20">
        <v>5</v>
      </c>
      <c r="H15" s="20">
        <v>72</v>
      </c>
      <c r="I15" s="21">
        <f>VLOOKUP(F15,'[1]PARAS COMMERCIAL TEA'!$C:$E,3,FALSE)</f>
        <v>1.38</v>
      </c>
      <c r="J15" s="21">
        <f>G15*4</f>
        <v>20</v>
      </c>
      <c r="K15" s="21">
        <v>20</v>
      </c>
      <c r="L15" s="21">
        <f>H15*I15+J15+K15</f>
        <v>139.35999999999999</v>
      </c>
    </row>
    <row r="16" spans="1:12">
      <c r="A16" s="17">
        <f t="shared" si="0"/>
        <v>13</v>
      </c>
      <c r="B16" s="18">
        <v>44711</v>
      </c>
      <c r="C16" s="17" t="s">
        <v>54</v>
      </c>
      <c r="D16" s="19" t="s">
        <v>55</v>
      </c>
      <c r="E16" s="19" t="s">
        <v>13</v>
      </c>
      <c r="F16" s="19" t="s">
        <v>56</v>
      </c>
      <c r="G16" s="20">
        <v>2</v>
      </c>
      <c r="H16" s="20">
        <v>32.479999999999997</v>
      </c>
      <c r="I16" s="21">
        <f>VLOOKUP(F16,'[1]PARAS COMMERCIAL TEA'!$C:$E,3,FALSE)</f>
        <v>1.38</v>
      </c>
      <c r="J16" s="21">
        <f>G16*4</f>
        <v>8</v>
      </c>
      <c r="K16" s="21">
        <v>20</v>
      </c>
      <c r="L16" s="21">
        <f>H16*I16+J16+K16</f>
        <v>72.822399999999988</v>
      </c>
    </row>
    <row r="17" spans="1:12">
      <c r="A17" s="17">
        <f t="shared" si="0"/>
        <v>14</v>
      </c>
      <c r="B17" s="18">
        <v>44712</v>
      </c>
      <c r="C17" s="17" t="s">
        <v>50</v>
      </c>
      <c r="D17" s="19" t="s">
        <v>51</v>
      </c>
      <c r="E17" s="19" t="s">
        <v>13</v>
      </c>
      <c r="F17" s="19" t="s">
        <v>14</v>
      </c>
      <c r="G17" s="20">
        <v>3</v>
      </c>
      <c r="H17" s="20">
        <v>60</v>
      </c>
      <c r="I17" s="21">
        <f>VLOOKUP(F17,'[1]PARAS COMMERCIAL TEA'!$C:$E,3,FALSE)</f>
        <v>1.83</v>
      </c>
      <c r="J17" s="21">
        <f>G17*4</f>
        <v>12</v>
      </c>
      <c r="K17" s="21">
        <v>20</v>
      </c>
      <c r="L17" s="21">
        <f>H17*I17+J17+K17</f>
        <v>141.80000000000001</v>
      </c>
    </row>
    <row r="18" spans="1:12">
      <c r="A18" s="22">
        <f t="shared" si="0"/>
        <v>15</v>
      </c>
      <c r="B18" s="23">
        <v>44712</v>
      </c>
      <c r="C18" s="22" t="s">
        <v>52</v>
      </c>
      <c r="D18" s="24" t="s">
        <v>53</v>
      </c>
      <c r="E18" s="24" t="s">
        <v>13</v>
      </c>
      <c r="F18" s="24" t="s">
        <v>22</v>
      </c>
      <c r="G18" s="25">
        <v>15</v>
      </c>
      <c r="H18" s="25">
        <v>126</v>
      </c>
      <c r="I18" s="26">
        <f>VLOOKUP(F18,'[1]PARAS COMMERCIAL TEA'!$C:$E,3,FALSE)</f>
        <v>1.38</v>
      </c>
      <c r="J18" s="26">
        <f>G18*4</f>
        <v>60</v>
      </c>
      <c r="K18" s="26">
        <v>20</v>
      </c>
      <c r="L18" s="26">
        <f>H18*I18+J18+K18</f>
        <v>253.88</v>
      </c>
    </row>
    <row r="19" spans="1:12">
      <c r="A19" s="13" t="s">
        <v>59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2">
        <f>ROUND(SUM(L4:L18),0)</f>
        <v>3265</v>
      </c>
    </row>
    <row r="20" spans="1:12">
      <c r="A20" s="27"/>
      <c r="B20" s="27"/>
      <c r="C20" s="27"/>
      <c r="D20" s="27"/>
      <c r="E20" s="27"/>
      <c r="F20" s="27"/>
      <c r="G20" s="28">
        <f>SUM(G4:G18)</f>
        <v>162</v>
      </c>
      <c r="H20" s="28">
        <f>SUM(H4:H18)</f>
        <v>1610.32</v>
      </c>
      <c r="I20" s="29"/>
      <c r="J20" s="29"/>
      <c r="K20" s="29"/>
      <c r="L20" s="29"/>
    </row>
    <row r="21" spans="1:12">
      <c r="A21" s="3" t="s">
        <v>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3" t="s">
        <v>24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30" customHeight="1">
      <c r="A23" s="4" t="s">
        <v>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</sheetData>
  <sortState ref="B4:L18">
    <sortCondition ref="B4:B18"/>
    <sortCondition ref="C4:C18"/>
  </sortState>
  <mergeCells count="8">
    <mergeCell ref="A21:L21"/>
    <mergeCell ref="A22:L22"/>
    <mergeCell ref="A23:L23"/>
    <mergeCell ref="A1:G1"/>
    <mergeCell ref="A2:G2"/>
    <mergeCell ref="H1:L1"/>
    <mergeCell ref="H2:L2"/>
    <mergeCell ref="A19:K19"/>
  </mergeCells>
  <pageMargins left="0.18" right="0.27" top="0.75" bottom="0.75" header="0.3" footer="0.3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2022-06-10T08:16:06Z</cp:lastPrinted>
  <dcterms:created xsi:type="dcterms:W3CDTF">2022-03-22T05:50:35Z</dcterms:created>
  <dcterms:modified xsi:type="dcterms:W3CDTF">2022-06-10T08:16:06Z</dcterms:modified>
</cp:coreProperties>
</file>