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J8"/>
  <c r="J13"/>
  <c r="J14"/>
  <c r="H5" l="1"/>
  <c r="J5" s="1"/>
  <c r="H6"/>
  <c r="J6" s="1"/>
  <c r="H7"/>
  <c r="J7" s="1"/>
  <c r="H9"/>
  <c r="J9" s="1"/>
  <c r="H10"/>
  <c r="J10" s="1"/>
  <c r="H11"/>
  <c r="J11" s="1"/>
  <c r="H12"/>
  <c r="J12" s="1"/>
  <c r="H15"/>
  <c r="J15" s="1"/>
  <c r="H16"/>
  <c r="J16" s="1"/>
  <c r="H17"/>
  <c r="J17" s="1"/>
  <c r="H4"/>
  <c r="J4" s="1"/>
  <c r="J18" s="1"/>
</calcChain>
</file>

<file path=xl/sharedStrings.xml><?xml version="1.0" encoding="utf-8"?>
<sst xmlns="http://schemas.openxmlformats.org/spreadsheetml/2006/main" count="86" uniqueCount="63">
  <si>
    <t>INVOICE
PRAGATI LOGISTICS,SAMANTA SAHI KHUNTIA LANE,8984191006
GST No:21AGHPB9356M1Z9</t>
  </si>
  <si>
    <t>29/1/2025</t>
  </si>
  <si>
    <t>36449</t>
  </si>
  <si>
    <t>01/1/2025</t>
  </si>
  <si>
    <t>6420</t>
  </si>
  <si>
    <t>3640</t>
  </si>
  <si>
    <t>02/1/2025</t>
  </si>
  <si>
    <t>36390/36380</t>
  </si>
  <si>
    <t>6398</t>
  </si>
  <si>
    <t>06/1/2025</t>
  </si>
  <si>
    <t>6425</t>
  </si>
  <si>
    <t>07/1/2025</t>
  </si>
  <si>
    <t>7269</t>
  </si>
  <si>
    <t>6423/6378</t>
  </si>
  <si>
    <t>16/1/2025</t>
  </si>
  <si>
    <t>6438</t>
  </si>
  <si>
    <t>20/1/2025</t>
  </si>
  <si>
    <t>6440</t>
  </si>
  <si>
    <t>36406</t>
  </si>
  <si>
    <t>25/1/2025</t>
  </si>
  <si>
    <t>6447</t>
  </si>
  <si>
    <t>36455</t>
  </si>
  <si>
    <t>Thanking you for your business.
PRAGATI LOGISTICS</t>
  </si>
  <si>
    <t>TO,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</t>
  </si>
  <si>
    <t>SL</t>
  </si>
  <si>
    <t>DARE</t>
  </si>
  <si>
    <t>LR NO</t>
  </si>
  <si>
    <t>FROM</t>
  </si>
  <si>
    <t>TO</t>
  </si>
  <si>
    <t>INV NO</t>
  </si>
  <si>
    <t>CASE</t>
  </si>
  <si>
    <t>RATE</t>
  </si>
  <si>
    <t>LR CH.</t>
  </si>
  <si>
    <t>AMOUNT</t>
  </si>
  <si>
    <t>JA/24603</t>
  </si>
  <si>
    <t>DO/19017</t>
  </si>
  <si>
    <t>DO/19018</t>
  </si>
  <si>
    <t>DO/19019</t>
  </si>
  <si>
    <t>JA/22339</t>
  </si>
  <si>
    <t>DO/19110</t>
  </si>
  <si>
    <t>JA/22754</t>
  </si>
  <si>
    <t>JA/22798</t>
  </si>
  <si>
    <t>JA/23020</t>
  </si>
  <si>
    <t>JA/23404</t>
  </si>
  <si>
    <t>JA/23668</t>
  </si>
  <si>
    <t>DO/19015</t>
  </si>
  <si>
    <t>JA/24175</t>
  </si>
  <si>
    <t>MA/14455</t>
  </si>
  <si>
    <t>DABUGAON</t>
  </si>
  <si>
    <t>BHUBAN</t>
  </si>
  <si>
    <t>BANAMALIPUR</t>
  </si>
  <si>
    <t>NAYAGARH</t>
  </si>
  <si>
    <t>KORADA</t>
  </si>
  <si>
    <t>JEYPORE</t>
  </si>
  <si>
    <t>LOISINGHA</t>
  </si>
  <si>
    <t>RAHAMA</t>
  </si>
  <si>
    <t>G UDAYAGIRI</t>
  </si>
  <si>
    <t>CHHATRAPUR</t>
  </si>
  <si>
    <t>CTC</t>
  </si>
  <si>
    <t>BARAMBA</t>
  </si>
  <si>
    <t>Kindly, verify &amp; confirm within 7 days, else GST will be filed by 20th FEB, 2025. 
GST to be paid by Consignor under Reverse Charge Mechanism(RCM) as per GST.</t>
  </si>
  <si>
    <t>(RUPEES TWENTY ONE THOUSAND TWO HUNDRED ONLY)</t>
  </si>
  <si>
    <t xml:space="preserve">Bill Date:31/01/2025
Bill NO : 33482
Total Amount:21200.00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</si>
</sst>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161925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3838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V10" sqref="V10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4.28515625" style="1" bestFit="1" customWidth="1"/>
    <col min="6" max="6" width="11.85546875" style="1" bestFit="1" customWidth="1"/>
    <col min="7" max="7" width="5.42578125" style="1" bestFit="1" customWidth="1"/>
    <col min="8" max="8" width="6.28515625" style="2" customWidth="1"/>
    <col min="9" max="9" width="7.140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4"/>
      <c r="B1" s="25"/>
      <c r="C1" s="25"/>
      <c r="D1" s="25"/>
      <c r="E1" s="25"/>
      <c r="F1" s="25"/>
      <c r="G1" s="25"/>
      <c r="H1" s="21" t="s">
        <v>0</v>
      </c>
      <c r="I1" s="22"/>
      <c r="J1" s="22"/>
    </row>
    <row r="2" spans="1:10" ht="86.25" customHeight="1">
      <c r="A2" s="26" t="s">
        <v>23</v>
      </c>
      <c r="B2" s="27"/>
      <c r="C2" s="27"/>
      <c r="D2" s="27"/>
      <c r="E2" s="27"/>
      <c r="F2" s="27"/>
      <c r="G2" s="27"/>
      <c r="H2" s="23" t="s">
        <v>62</v>
      </c>
      <c r="I2" s="23"/>
      <c r="J2" s="23"/>
    </row>
    <row r="3" spans="1:10" s="3" customFormat="1">
      <c r="A3" s="9" t="s">
        <v>24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10" t="s">
        <v>31</v>
      </c>
      <c r="I3" s="10" t="s">
        <v>32</v>
      </c>
      <c r="J3" s="10" t="s">
        <v>33</v>
      </c>
    </row>
    <row r="4" spans="1:10" ht="17.25" customHeight="1">
      <c r="A4" s="28">
        <v>1</v>
      </c>
      <c r="B4" s="4" t="s">
        <v>3</v>
      </c>
      <c r="C4" s="4" t="s">
        <v>35</v>
      </c>
      <c r="D4" s="11" t="s">
        <v>58</v>
      </c>
      <c r="E4" s="7" t="s">
        <v>49</v>
      </c>
      <c r="F4" s="4" t="s">
        <v>4</v>
      </c>
      <c r="G4" s="4">
        <v>13</v>
      </c>
      <c r="H4" s="5">
        <f>VLOOKUP(E4,'[1]ANCHOR HEALTH &amp; BEAUTY CARE'!$C$4:$D$246,2,FALSE)</f>
        <v>40</v>
      </c>
      <c r="I4" s="5">
        <v>20</v>
      </c>
      <c r="J4" s="5">
        <f>G4*H4+I4</f>
        <v>540</v>
      </c>
    </row>
    <row r="5" spans="1:10" ht="17.25" customHeight="1">
      <c r="A5" s="28">
        <v>2</v>
      </c>
      <c r="B5" s="4" t="s">
        <v>3</v>
      </c>
      <c r="C5" s="4" t="s">
        <v>36</v>
      </c>
      <c r="D5" s="11" t="s">
        <v>58</v>
      </c>
      <c r="E5" s="7" t="s">
        <v>50</v>
      </c>
      <c r="F5" s="4" t="s">
        <v>5</v>
      </c>
      <c r="G5" s="4">
        <v>6</v>
      </c>
      <c r="H5" s="8">
        <f>VLOOKUP(E5,'[1]ANCHOR HEALTH &amp; BEAUTY CARE'!$C$4:$D$246,2,FALSE)</f>
        <v>37.5</v>
      </c>
      <c r="I5" s="8">
        <v>20</v>
      </c>
      <c r="J5" s="8">
        <f t="shared" ref="J5:J17" si="0">G5*H5+I5</f>
        <v>245</v>
      </c>
    </row>
    <row r="6" spans="1:10" ht="17.25" customHeight="1">
      <c r="A6" s="28">
        <v>3</v>
      </c>
      <c r="B6" s="4" t="s">
        <v>3</v>
      </c>
      <c r="C6" s="4" t="s">
        <v>37</v>
      </c>
      <c r="D6" s="11" t="s">
        <v>58</v>
      </c>
      <c r="E6" s="7" t="s">
        <v>51</v>
      </c>
      <c r="F6" s="4" t="s">
        <v>5</v>
      </c>
      <c r="G6" s="4">
        <v>2</v>
      </c>
      <c r="H6" s="14">
        <f>VLOOKUP(E6,'[1]ANCHOR HEALTH &amp; BEAUTY CARE'!$C$4:$D$246,2,FALSE)</f>
        <v>40</v>
      </c>
      <c r="I6" s="8">
        <v>20</v>
      </c>
      <c r="J6" s="8">
        <f t="shared" si="0"/>
        <v>100</v>
      </c>
    </row>
    <row r="7" spans="1:10" ht="17.25" customHeight="1">
      <c r="A7" s="28">
        <v>4</v>
      </c>
      <c r="B7" s="4" t="s">
        <v>3</v>
      </c>
      <c r="C7" s="4" t="s">
        <v>45</v>
      </c>
      <c r="D7" s="11" t="s">
        <v>58</v>
      </c>
      <c r="E7" s="7" t="s">
        <v>55</v>
      </c>
      <c r="F7" s="4" t="s">
        <v>18</v>
      </c>
      <c r="G7" s="4">
        <v>10</v>
      </c>
      <c r="H7" s="14">
        <f>VLOOKUP(E7,'[1]ANCHOR HEALTH &amp; BEAUTY CARE'!$C$4:$D$246,2,FALSE)</f>
        <v>37.5</v>
      </c>
      <c r="I7" s="8">
        <v>20</v>
      </c>
      <c r="J7" s="8">
        <f t="shared" si="0"/>
        <v>395</v>
      </c>
    </row>
    <row r="8" spans="1:10" ht="17.25" customHeight="1">
      <c r="A8" s="28">
        <v>5</v>
      </c>
      <c r="B8" s="4" t="s">
        <v>6</v>
      </c>
      <c r="C8" s="4" t="s">
        <v>38</v>
      </c>
      <c r="D8" s="11" t="s">
        <v>58</v>
      </c>
      <c r="E8" s="7" t="s">
        <v>52</v>
      </c>
      <c r="F8" s="4" t="s">
        <v>7</v>
      </c>
      <c r="G8" s="4">
        <v>72</v>
      </c>
      <c r="H8" s="14">
        <v>45</v>
      </c>
      <c r="I8" s="8">
        <v>20</v>
      </c>
      <c r="J8" s="8">
        <f t="shared" si="0"/>
        <v>3260</v>
      </c>
    </row>
    <row r="9" spans="1:10" ht="17.25" customHeight="1">
      <c r="A9" s="28">
        <v>6</v>
      </c>
      <c r="B9" s="4" t="s">
        <v>6</v>
      </c>
      <c r="C9" s="4" t="s">
        <v>39</v>
      </c>
      <c r="D9" s="11" t="s">
        <v>58</v>
      </c>
      <c r="E9" s="13" t="s">
        <v>59</v>
      </c>
      <c r="F9" s="4" t="s">
        <v>8</v>
      </c>
      <c r="G9" s="4">
        <v>21</v>
      </c>
      <c r="H9" s="14">
        <f>VLOOKUP(E9,'[1]ANCHOR HEALTH &amp; BEAUTY CARE'!$C$4:$D$246,2,FALSE)</f>
        <v>50</v>
      </c>
      <c r="I9" s="8">
        <v>20</v>
      </c>
      <c r="J9" s="8">
        <f t="shared" si="0"/>
        <v>1070</v>
      </c>
    </row>
    <row r="10" spans="1:10" ht="17.25" customHeight="1">
      <c r="A10" s="28">
        <v>7</v>
      </c>
      <c r="B10" s="4" t="s">
        <v>9</v>
      </c>
      <c r="C10" s="4" t="s">
        <v>40</v>
      </c>
      <c r="D10" s="11" t="s">
        <v>58</v>
      </c>
      <c r="E10" s="7" t="s">
        <v>53</v>
      </c>
      <c r="F10" s="4" t="s">
        <v>10</v>
      </c>
      <c r="G10" s="4">
        <v>28</v>
      </c>
      <c r="H10" s="14">
        <f>VLOOKUP(E10,'[1]ANCHOR HEALTH &amp; BEAUTY CARE'!$C$4:$D$246,2,FALSE)</f>
        <v>50</v>
      </c>
      <c r="I10" s="8">
        <v>20</v>
      </c>
      <c r="J10" s="8">
        <f t="shared" si="0"/>
        <v>1420</v>
      </c>
    </row>
    <row r="11" spans="1:10" ht="17.25" customHeight="1">
      <c r="A11" s="28">
        <v>8</v>
      </c>
      <c r="B11" s="4" t="s">
        <v>11</v>
      </c>
      <c r="C11" s="4" t="s">
        <v>41</v>
      </c>
      <c r="D11" s="11" t="s">
        <v>58</v>
      </c>
      <c r="E11" s="7" t="s">
        <v>54</v>
      </c>
      <c r="F11" s="4" t="s">
        <v>12</v>
      </c>
      <c r="G11" s="4">
        <v>8</v>
      </c>
      <c r="H11" s="14">
        <f>VLOOKUP(E11,'[1]ANCHOR HEALTH &amp; BEAUTY CARE'!$C$4:$D$246,2,FALSE)</f>
        <v>70</v>
      </c>
      <c r="I11" s="8">
        <v>20</v>
      </c>
      <c r="J11" s="8">
        <f t="shared" si="0"/>
        <v>580</v>
      </c>
    </row>
    <row r="12" spans="1:10" ht="17.25" customHeight="1">
      <c r="A12" s="28">
        <v>9</v>
      </c>
      <c r="B12" s="4" t="s">
        <v>11</v>
      </c>
      <c r="C12" s="4" t="s">
        <v>42</v>
      </c>
      <c r="D12" s="11" t="s">
        <v>58</v>
      </c>
      <c r="E12" s="7" t="s">
        <v>53</v>
      </c>
      <c r="F12" s="4" t="s">
        <v>13</v>
      </c>
      <c r="G12" s="4">
        <v>156</v>
      </c>
      <c r="H12" s="14">
        <f>VLOOKUP(E12,'[1]ANCHOR HEALTH &amp; BEAUTY CARE'!$C$4:$D$246,2,FALSE)</f>
        <v>50</v>
      </c>
      <c r="I12" s="8">
        <v>20</v>
      </c>
      <c r="J12" s="8">
        <f t="shared" si="0"/>
        <v>7820</v>
      </c>
    </row>
    <row r="13" spans="1:10" ht="17.25" customHeight="1">
      <c r="A13" s="28">
        <v>10</v>
      </c>
      <c r="B13" s="4" t="s">
        <v>14</v>
      </c>
      <c r="C13" s="4" t="s">
        <v>43</v>
      </c>
      <c r="D13" s="11" t="s">
        <v>58</v>
      </c>
      <c r="E13" s="7" t="s">
        <v>52</v>
      </c>
      <c r="F13" s="4" t="s">
        <v>15</v>
      </c>
      <c r="G13" s="4">
        <v>30</v>
      </c>
      <c r="H13" s="14">
        <v>45</v>
      </c>
      <c r="I13" s="8">
        <v>20</v>
      </c>
      <c r="J13" s="8">
        <f t="shared" si="0"/>
        <v>1370</v>
      </c>
    </row>
    <row r="14" spans="1:10" ht="17.25" customHeight="1">
      <c r="A14" s="28">
        <v>11</v>
      </c>
      <c r="B14" s="4" t="s">
        <v>16</v>
      </c>
      <c r="C14" s="4" t="s">
        <v>44</v>
      </c>
      <c r="D14" s="11" t="s">
        <v>58</v>
      </c>
      <c r="E14" s="7" t="s">
        <v>52</v>
      </c>
      <c r="F14" s="4" t="s">
        <v>17</v>
      </c>
      <c r="G14" s="4">
        <v>12</v>
      </c>
      <c r="H14" s="14">
        <v>45</v>
      </c>
      <c r="I14" s="8">
        <v>20</v>
      </c>
      <c r="J14" s="8">
        <f t="shared" si="0"/>
        <v>560</v>
      </c>
    </row>
    <row r="15" spans="1:10" ht="17.25" customHeight="1">
      <c r="A15" s="28">
        <v>12</v>
      </c>
      <c r="B15" s="4" t="s">
        <v>19</v>
      </c>
      <c r="C15" s="4" t="s">
        <v>46</v>
      </c>
      <c r="D15" s="11" t="s">
        <v>58</v>
      </c>
      <c r="E15" s="7" t="s">
        <v>56</v>
      </c>
      <c r="F15" s="4" t="s">
        <v>20</v>
      </c>
      <c r="G15" s="4">
        <v>26</v>
      </c>
      <c r="H15" s="14">
        <f>VLOOKUP(E15,'[1]ANCHOR HEALTH &amp; BEAUTY CARE'!$C$4:$D$246,2,FALSE)</f>
        <v>60</v>
      </c>
      <c r="I15" s="8">
        <v>20</v>
      </c>
      <c r="J15" s="8">
        <f t="shared" si="0"/>
        <v>1580</v>
      </c>
    </row>
    <row r="16" spans="1:10" ht="17.25" customHeight="1">
      <c r="A16" s="28">
        <v>13</v>
      </c>
      <c r="B16" s="4" t="s">
        <v>1</v>
      </c>
      <c r="C16" s="4" t="s">
        <v>34</v>
      </c>
      <c r="D16" s="11" t="s">
        <v>58</v>
      </c>
      <c r="E16" s="7" t="s">
        <v>48</v>
      </c>
      <c r="F16" s="4" t="s">
        <v>2</v>
      </c>
      <c r="G16" s="4">
        <v>18</v>
      </c>
      <c r="H16" s="8">
        <f>VLOOKUP(E16,'[1]ANCHOR HEALTH &amp; BEAUTY CARE'!$C$4:$D$246,2,FALSE)</f>
        <v>90</v>
      </c>
      <c r="I16" s="8">
        <v>20</v>
      </c>
      <c r="J16" s="8">
        <f t="shared" si="0"/>
        <v>1640</v>
      </c>
    </row>
    <row r="17" spans="1:10" ht="17.25" customHeight="1">
      <c r="A17" s="28">
        <v>14</v>
      </c>
      <c r="B17" s="4" t="s">
        <v>1</v>
      </c>
      <c r="C17" s="4" t="s">
        <v>47</v>
      </c>
      <c r="D17" s="11" t="s">
        <v>58</v>
      </c>
      <c r="E17" s="7" t="s">
        <v>57</v>
      </c>
      <c r="F17" s="4" t="s">
        <v>21</v>
      </c>
      <c r="G17" s="4">
        <v>12</v>
      </c>
      <c r="H17" s="8">
        <f>VLOOKUP(E17,'[1]ANCHOR HEALTH &amp; BEAUTY CARE'!$C$4:$D$246,2,FALSE)</f>
        <v>50</v>
      </c>
      <c r="I17" s="8">
        <v>20</v>
      </c>
      <c r="J17" s="8">
        <f t="shared" si="0"/>
        <v>620</v>
      </c>
    </row>
    <row r="18" spans="1:10" s="3" customFormat="1">
      <c r="A18" s="15" t="s">
        <v>61</v>
      </c>
      <c r="B18" s="16"/>
      <c r="C18" s="16"/>
      <c r="D18" s="16"/>
      <c r="E18" s="16"/>
      <c r="F18" s="16"/>
      <c r="G18" s="16"/>
      <c r="H18" s="17"/>
      <c r="I18" s="18"/>
      <c r="J18" s="6">
        <f>SUM(J4:J17)</f>
        <v>21200</v>
      </c>
    </row>
    <row r="19" spans="1:10" s="3" customFormat="1" ht="30" customHeight="1">
      <c r="A19" s="19" t="s">
        <v>60</v>
      </c>
      <c r="B19" s="19"/>
      <c r="C19" s="19"/>
      <c r="D19" s="19"/>
      <c r="E19" s="19"/>
      <c r="F19" s="19"/>
      <c r="G19" s="19"/>
      <c r="H19" s="20"/>
      <c r="I19" s="20"/>
      <c r="J19" s="20"/>
    </row>
    <row r="20" spans="1:10" s="3" customFormat="1" ht="30" customHeight="1">
      <c r="A20" s="19" t="s">
        <v>22</v>
      </c>
      <c r="B20" s="19"/>
      <c r="C20" s="19"/>
      <c r="D20" s="19"/>
      <c r="E20" s="19"/>
      <c r="F20" s="19"/>
      <c r="G20" s="19"/>
      <c r="H20" s="20"/>
      <c r="I20" s="20"/>
      <c r="J20" s="20"/>
    </row>
    <row r="21" spans="1:10">
      <c r="G21" s="12">
        <f>SUM(G4:G17)</f>
        <v>414</v>
      </c>
    </row>
  </sheetData>
  <sortState ref="B4:J17">
    <sortCondition ref="B4:B17"/>
  </sortState>
  <mergeCells count="7">
    <mergeCell ref="A18:I18"/>
    <mergeCell ref="A19:J19"/>
    <mergeCell ref="A20:J20"/>
    <mergeCell ref="H1:J1"/>
    <mergeCell ref="H2:J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7" right="0.7" top="0.83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2025-02-12T04:41:14Z</cp:lastPrinted>
  <dcterms:created xsi:type="dcterms:W3CDTF">2025-02-07T08:09:02Z</dcterms:created>
  <dcterms:modified xsi:type="dcterms:W3CDTF">2025-02-19T07:11:27Z</dcterms:modified>
</cp:coreProperties>
</file>