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28" i="1" l="1"/>
  <c r="G28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K4" i="1"/>
  <c r="K27" i="1" l="1"/>
</calcChain>
</file>

<file path=xl/sharedStrings.xml><?xml version="1.0" encoding="utf-8"?>
<sst xmlns="http://schemas.openxmlformats.org/spreadsheetml/2006/main" count="132" uniqueCount="84">
  <si>
    <t>Thanking you for your business.
PRAGATI LOGISTICS</t>
  </si>
  <si>
    <t>ROURKELA</t>
  </si>
  <si>
    <t>BARBIL</t>
  </si>
  <si>
    <t>TALCHER</t>
  </si>
  <si>
    <t>BHAWANIPATNA</t>
  </si>
  <si>
    <t>JEYPORE</t>
  </si>
  <si>
    <t>DATE</t>
  </si>
  <si>
    <t>FROM</t>
  </si>
  <si>
    <t>DESTINATION</t>
  </si>
  <si>
    <t>CASE</t>
  </si>
  <si>
    <t>RATE</t>
  </si>
  <si>
    <t>CTC</t>
  </si>
  <si>
    <t>WEIGHT</t>
  </si>
  <si>
    <t>SL.</t>
  </si>
  <si>
    <t>LR NO.</t>
  </si>
  <si>
    <t>INV. NO.</t>
  </si>
  <si>
    <t>LR CH.</t>
  </si>
  <si>
    <t>AMT.</t>
  </si>
  <si>
    <t>INVOICE
PRAGATI LOGISTICS,SAMANTA SAHI KHUNTIA LANE,8984191006
GST No: 21AGHPB9356M1Z9</t>
  </si>
  <si>
    <t xml:space="preserve">TO,
M/S INDAG RUBBER LIMITED
Address: PLOT NO - 70  NEW INDUSTRIAL ESTATE, PHASE - 1 JAGATPUR,9437007165
GST No: 21AAACI0868D1Z4
</t>
  </si>
  <si>
    <t>JODA</t>
  </si>
  <si>
    <t>RAYAGADA</t>
  </si>
  <si>
    <t>Kindly, verify &amp; confirm within 7 days, else GST will be filed by 20th JUNE, 2024. 
GST to be paid by Consignor under Reverse Charge Mechanism(RCM) as per GST.</t>
  </si>
  <si>
    <t>04/5/2024</t>
  </si>
  <si>
    <t>PL/JA/02630</t>
  </si>
  <si>
    <t>0057</t>
  </si>
  <si>
    <t>11/5/2024</t>
  </si>
  <si>
    <t>PL/JA/03100</t>
  </si>
  <si>
    <t>064</t>
  </si>
  <si>
    <t>PL/JA/03105</t>
  </si>
  <si>
    <t>63</t>
  </si>
  <si>
    <t>13/5/2024</t>
  </si>
  <si>
    <t>PL/JA/03246</t>
  </si>
  <si>
    <t>266904</t>
  </si>
  <si>
    <t>14/5/2024</t>
  </si>
  <si>
    <t>PL/JA/03382</t>
  </si>
  <si>
    <t>73</t>
  </si>
  <si>
    <t>15/5/2024</t>
  </si>
  <si>
    <t>PL/JA/03400</t>
  </si>
  <si>
    <t>0079</t>
  </si>
  <si>
    <t>PL/JA/03465</t>
  </si>
  <si>
    <t>74</t>
  </si>
  <si>
    <t>PL/JA/03651</t>
  </si>
  <si>
    <t>10085</t>
  </si>
  <si>
    <t>18/5/2024</t>
  </si>
  <si>
    <t>PL/JA/03751</t>
  </si>
  <si>
    <t>10087</t>
  </si>
  <si>
    <t>21/5/2024</t>
  </si>
  <si>
    <t>PL/JA/03976</t>
  </si>
  <si>
    <t>10091</t>
  </si>
  <si>
    <t>22/5/2024</t>
  </si>
  <si>
    <t>PL/JA/03928</t>
  </si>
  <si>
    <t>10095</t>
  </si>
  <si>
    <t>24/5/2024</t>
  </si>
  <si>
    <t>PL/JA/04211</t>
  </si>
  <si>
    <t>10098</t>
  </si>
  <si>
    <t>PL/JA/04253</t>
  </si>
  <si>
    <t>102</t>
  </si>
  <si>
    <t>PL/JA/04312</t>
  </si>
  <si>
    <t>103</t>
  </si>
  <si>
    <t>27/5/2024</t>
  </si>
  <si>
    <t>PL/JA/04310</t>
  </si>
  <si>
    <t>104</t>
  </si>
  <si>
    <t>PL/JA/04330</t>
  </si>
  <si>
    <t>10106</t>
  </si>
  <si>
    <t>PL/JA/04353</t>
  </si>
  <si>
    <t>10105</t>
  </si>
  <si>
    <t>29/5/2024</t>
  </si>
  <si>
    <t>PL/JA/04528</t>
  </si>
  <si>
    <t>112</t>
  </si>
  <si>
    <t>PL/JA/04637</t>
  </si>
  <si>
    <t>114</t>
  </si>
  <si>
    <t>30/5/2024</t>
  </si>
  <si>
    <t>PL/JA/04517</t>
  </si>
  <si>
    <t>10116</t>
  </si>
  <si>
    <t>PL/JA/04527</t>
  </si>
  <si>
    <t>115</t>
  </si>
  <si>
    <t>31/5/2024</t>
  </si>
  <si>
    <t>PL/JA/04648</t>
  </si>
  <si>
    <t>10122</t>
  </si>
  <si>
    <t>PL/JA/04857</t>
  </si>
  <si>
    <t>119</t>
  </si>
  <si>
    <t>(RUPEES NINETY EIGHT THOUSAND FOUR HUNDRED SEVENTY EIGHT ONLY)</t>
  </si>
  <si>
    <t>Bill Date:  31/05/2024
Bill NO : 7244
Total Amount: 98478.00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</si>
</sst>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164" fontId="0" fillId="0" borderId="1" xfId="0" applyNumberFormat="1" applyFont="1" applyBorder="1"/>
    <xf numFmtId="2" fontId="1" fillId="0" borderId="1" xfId="0" applyNumberFormat="1" applyFont="1" applyBorder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9524</xdr:rowOff>
    </xdr:from>
    <xdr:to>
      <xdr:col>6</xdr:col>
      <xdr:colOff>123825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9524"/>
          <a:ext cx="4010027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topLeftCell="A10" workbookViewId="0">
      <selection activeCell="O28" sqref="O28"/>
    </sheetView>
  </sheetViews>
  <sheetFormatPr defaultRowHeight="15"/>
  <cols>
    <col min="1" max="1" width="4.7109375" style="1" customWidth="1"/>
    <col min="2" max="2" width="10.42578125" style="1" customWidth="1"/>
    <col min="3" max="3" width="11.7109375" style="1" bestFit="1" customWidth="1"/>
    <col min="4" max="4" width="9" style="1" bestFit="1" customWidth="1"/>
    <col min="5" max="5" width="6.42578125" style="1" bestFit="1" customWidth="1"/>
    <col min="6" max="6" width="16.140625" style="1" bestFit="1" customWidth="1"/>
    <col min="7" max="7" width="5.42578125" style="1" bestFit="1" customWidth="1"/>
    <col min="8" max="8" width="9.5703125" style="1" bestFit="1" customWidth="1"/>
    <col min="9" max="9" width="6.140625" style="1" customWidth="1"/>
    <col min="10" max="10" width="7.140625" style="2" customWidth="1"/>
    <col min="11" max="11" width="8.85546875" style="2" customWidth="1"/>
    <col min="12" max="16384" width="9.140625" style="1"/>
  </cols>
  <sheetData>
    <row r="1" spans="1:11" ht="90" customHeight="1">
      <c r="A1" s="22"/>
      <c r="B1" s="22"/>
      <c r="C1" s="22"/>
      <c r="D1" s="22"/>
      <c r="E1" s="22"/>
      <c r="F1" s="22"/>
      <c r="G1" s="22"/>
      <c r="H1" s="23" t="s">
        <v>18</v>
      </c>
      <c r="I1" s="24"/>
      <c r="J1" s="24"/>
      <c r="K1" s="25"/>
    </row>
    <row r="2" spans="1:11" ht="90" customHeight="1">
      <c r="A2" s="22" t="s">
        <v>19</v>
      </c>
      <c r="B2" s="22"/>
      <c r="C2" s="22"/>
      <c r="D2" s="22"/>
      <c r="E2" s="22"/>
      <c r="F2" s="22"/>
      <c r="G2" s="22"/>
      <c r="H2" s="23" t="s">
        <v>83</v>
      </c>
      <c r="I2" s="24"/>
      <c r="J2" s="24"/>
      <c r="K2" s="25"/>
    </row>
    <row r="3" spans="1:11" s="4" customFormat="1" ht="14.25" customHeight="1">
      <c r="A3" s="5" t="s">
        <v>13</v>
      </c>
      <c r="B3" s="5" t="s">
        <v>6</v>
      </c>
      <c r="C3" s="5" t="s">
        <v>14</v>
      </c>
      <c r="D3" s="5" t="s">
        <v>15</v>
      </c>
      <c r="E3" s="5" t="s">
        <v>7</v>
      </c>
      <c r="F3" s="5" t="s">
        <v>8</v>
      </c>
      <c r="G3" s="5" t="s">
        <v>9</v>
      </c>
      <c r="H3" s="5" t="s">
        <v>12</v>
      </c>
      <c r="I3" s="6" t="s">
        <v>10</v>
      </c>
      <c r="J3" s="6" t="s">
        <v>16</v>
      </c>
      <c r="K3" s="6" t="s">
        <v>17</v>
      </c>
    </row>
    <row r="4" spans="1:11" s="4" customFormat="1" ht="15" customHeight="1">
      <c r="A4" s="7">
        <v>1</v>
      </c>
      <c r="B4" s="8" t="s">
        <v>23</v>
      </c>
      <c r="C4" s="8" t="s">
        <v>24</v>
      </c>
      <c r="D4" s="8" t="s">
        <v>25</v>
      </c>
      <c r="E4" s="13" t="s">
        <v>11</v>
      </c>
      <c r="F4" s="8" t="s">
        <v>3</v>
      </c>
      <c r="G4" s="8">
        <v>32</v>
      </c>
      <c r="H4" s="14">
        <v>861.67</v>
      </c>
      <c r="I4" s="9">
        <v>3.12</v>
      </c>
      <c r="J4" s="9">
        <v>50</v>
      </c>
      <c r="K4" s="9">
        <f t="shared" ref="K4:K26" si="0">H4*I4+J4</f>
        <v>2738.4103999999998</v>
      </c>
    </row>
    <row r="5" spans="1:11" s="4" customFormat="1" ht="15" customHeight="1">
      <c r="A5" s="7">
        <f>A4+1</f>
        <v>2</v>
      </c>
      <c r="B5" s="8" t="s">
        <v>26</v>
      </c>
      <c r="C5" s="8" t="s">
        <v>27</v>
      </c>
      <c r="D5" s="8" t="s">
        <v>28</v>
      </c>
      <c r="E5" s="13" t="s">
        <v>11</v>
      </c>
      <c r="F5" s="8" t="s">
        <v>20</v>
      </c>
      <c r="G5" s="8">
        <v>102</v>
      </c>
      <c r="H5" s="14">
        <v>2448</v>
      </c>
      <c r="I5" s="9">
        <v>3.62</v>
      </c>
      <c r="J5" s="9">
        <v>50</v>
      </c>
      <c r="K5" s="9">
        <f t="shared" si="0"/>
        <v>8911.76</v>
      </c>
    </row>
    <row r="6" spans="1:11" s="4" customFormat="1" ht="15" customHeight="1">
      <c r="A6" s="7">
        <f t="shared" ref="A6:A26" si="1">A5+1</f>
        <v>3</v>
      </c>
      <c r="B6" s="8" t="s">
        <v>26</v>
      </c>
      <c r="C6" s="8" t="s">
        <v>29</v>
      </c>
      <c r="D6" s="8" t="s">
        <v>30</v>
      </c>
      <c r="E6" s="13" t="s">
        <v>11</v>
      </c>
      <c r="F6" s="8" t="s">
        <v>3</v>
      </c>
      <c r="G6" s="8">
        <v>33</v>
      </c>
      <c r="H6" s="14">
        <v>1029.5899999999999</v>
      </c>
      <c r="I6" s="9">
        <v>2.87</v>
      </c>
      <c r="J6" s="9">
        <v>50</v>
      </c>
      <c r="K6" s="9">
        <f t="shared" si="0"/>
        <v>3004.9232999999999</v>
      </c>
    </row>
    <row r="7" spans="1:11" s="4" customFormat="1" ht="15" customHeight="1">
      <c r="A7" s="7">
        <f t="shared" si="1"/>
        <v>4</v>
      </c>
      <c r="B7" s="8" t="s">
        <v>31</v>
      </c>
      <c r="C7" s="8" t="s">
        <v>32</v>
      </c>
      <c r="D7" s="8" t="s">
        <v>33</v>
      </c>
      <c r="E7" s="13" t="s">
        <v>11</v>
      </c>
      <c r="F7" s="8" t="s">
        <v>1</v>
      </c>
      <c r="G7" s="8">
        <v>23</v>
      </c>
      <c r="H7" s="14">
        <v>597.13</v>
      </c>
      <c r="I7" s="9">
        <v>4.87</v>
      </c>
      <c r="J7" s="9">
        <v>50</v>
      </c>
      <c r="K7" s="9">
        <f t="shared" si="0"/>
        <v>2958.0230999999999</v>
      </c>
    </row>
    <row r="8" spans="1:11" s="4" customFormat="1" ht="15" customHeight="1">
      <c r="A8" s="7">
        <f t="shared" si="1"/>
        <v>5</v>
      </c>
      <c r="B8" s="8" t="s">
        <v>34</v>
      </c>
      <c r="C8" s="8" t="s">
        <v>35</v>
      </c>
      <c r="D8" s="8" t="s">
        <v>36</v>
      </c>
      <c r="E8" s="13" t="s">
        <v>11</v>
      </c>
      <c r="F8" s="8" t="s">
        <v>2</v>
      </c>
      <c r="G8" s="8">
        <v>18</v>
      </c>
      <c r="H8" s="14">
        <v>587.49</v>
      </c>
      <c r="I8" s="9">
        <v>4.12</v>
      </c>
      <c r="J8" s="9">
        <v>50</v>
      </c>
      <c r="K8" s="9">
        <f t="shared" si="0"/>
        <v>2470.4587999999999</v>
      </c>
    </row>
    <row r="9" spans="1:11" s="4" customFormat="1" ht="15" customHeight="1">
      <c r="A9" s="7">
        <f t="shared" si="1"/>
        <v>6</v>
      </c>
      <c r="B9" s="8" t="s">
        <v>37</v>
      </c>
      <c r="C9" s="8" t="s">
        <v>38</v>
      </c>
      <c r="D9" s="8" t="s">
        <v>39</v>
      </c>
      <c r="E9" s="13" t="s">
        <v>11</v>
      </c>
      <c r="F9" s="8" t="s">
        <v>3</v>
      </c>
      <c r="G9" s="8">
        <v>53</v>
      </c>
      <c r="H9" s="14">
        <v>1551</v>
      </c>
      <c r="I9" s="9">
        <v>2.87</v>
      </c>
      <c r="J9" s="9">
        <v>50</v>
      </c>
      <c r="K9" s="9">
        <f t="shared" si="0"/>
        <v>4501.37</v>
      </c>
    </row>
    <row r="10" spans="1:11" s="4" customFormat="1" ht="15" customHeight="1">
      <c r="A10" s="7">
        <f t="shared" si="1"/>
        <v>7</v>
      </c>
      <c r="B10" s="8" t="s">
        <v>37</v>
      </c>
      <c r="C10" s="8" t="s">
        <v>40</v>
      </c>
      <c r="D10" s="8" t="s">
        <v>41</v>
      </c>
      <c r="E10" s="13" t="s">
        <v>11</v>
      </c>
      <c r="F10" s="8" t="s">
        <v>4</v>
      </c>
      <c r="G10" s="8">
        <v>21</v>
      </c>
      <c r="H10" s="14">
        <v>646.4</v>
      </c>
      <c r="I10" s="9">
        <v>4.12</v>
      </c>
      <c r="J10" s="9">
        <v>50</v>
      </c>
      <c r="K10" s="9">
        <f t="shared" si="0"/>
        <v>2713.1680000000001</v>
      </c>
    </row>
    <row r="11" spans="1:11" s="4" customFormat="1" ht="15" customHeight="1">
      <c r="A11" s="7">
        <f t="shared" si="1"/>
        <v>8</v>
      </c>
      <c r="B11" s="8" t="s">
        <v>37</v>
      </c>
      <c r="C11" s="8" t="s">
        <v>42</v>
      </c>
      <c r="D11" s="8" t="s">
        <v>43</v>
      </c>
      <c r="E11" s="13" t="s">
        <v>11</v>
      </c>
      <c r="F11" s="8" t="s">
        <v>5</v>
      </c>
      <c r="G11" s="8">
        <v>62</v>
      </c>
      <c r="H11" s="14">
        <v>1719.97</v>
      </c>
      <c r="I11" s="9">
        <v>4.62</v>
      </c>
      <c r="J11" s="9">
        <v>50</v>
      </c>
      <c r="K11" s="9">
        <f t="shared" si="0"/>
        <v>7996.2614000000003</v>
      </c>
    </row>
    <row r="12" spans="1:11" s="4" customFormat="1" ht="15" customHeight="1">
      <c r="A12" s="7">
        <f t="shared" si="1"/>
        <v>9</v>
      </c>
      <c r="B12" s="8" t="s">
        <v>44</v>
      </c>
      <c r="C12" s="8" t="s">
        <v>45</v>
      </c>
      <c r="D12" s="8" t="s">
        <v>46</v>
      </c>
      <c r="E12" s="13" t="s">
        <v>11</v>
      </c>
      <c r="F12" s="8" t="s">
        <v>3</v>
      </c>
      <c r="G12" s="8">
        <v>24</v>
      </c>
      <c r="H12" s="14">
        <v>771.23</v>
      </c>
      <c r="I12" s="9">
        <v>3.12</v>
      </c>
      <c r="J12" s="9">
        <v>50</v>
      </c>
      <c r="K12" s="9">
        <f t="shared" si="0"/>
        <v>2456.2375999999999</v>
      </c>
    </row>
    <row r="13" spans="1:11" s="4" customFormat="1" ht="15" customHeight="1">
      <c r="A13" s="7">
        <f t="shared" si="1"/>
        <v>10</v>
      </c>
      <c r="B13" s="8" t="s">
        <v>47</v>
      </c>
      <c r="C13" s="8" t="s">
        <v>48</v>
      </c>
      <c r="D13" s="8" t="s">
        <v>49</v>
      </c>
      <c r="E13" s="13" t="s">
        <v>11</v>
      </c>
      <c r="F13" s="8" t="s">
        <v>2</v>
      </c>
      <c r="G13" s="8">
        <v>54</v>
      </c>
      <c r="H13" s="14">
        <v>1730.1</v>
      </c>
      <c r="I13" s="9">
        <v>3.87</v>
      </c>
      <c r="J13" s="9">
        <v>50</v>
      </c>
      <c r="K13" s="9">
        <f t="shared" si="0"/>
        <v>6745.4870000000001</v>
      </c>
    </row>
    <row r="14" spans="1:11" s="4" customFormat="1" ht="15" customHeight="1">
      <c r="A14" s="7">
        <f t="shared" si="1"/>
        <v>11</v>
      </c>
      <c r="B14" s="8" t="s">
        <v>50</v>
      </c>
      <c r="C14" s="8" t="s">
        <v>51</v>
      </c>
      <c r="D14" s="8" t="s">
        <v>52</v>
      </c>
      <c r="E14" s="13" t="s">
        <v>11</v>
      </c>
      <c r="F14" s="8" t="s">
        <v>3</v>
      </c>
      <c r="G14" s="8">
        <v>32</v>
      </c>
      <c r="H14" s="14">
        <v>982.4</v>
      </c>
      <c r="I14" s="9">
        <v>3.12</v>
      </c>
      <c r="J14" s="9">
        <v>50</v>
      </c>
      <c r="K14" s="9">
        <f t="shared" si="0"/>
        <v>3115.0880000000002</v>
      </c>
    </row>
    <row r="15" spans="1:11" s="4" customFormat="1" ht="15" customHeight="1">
      <c r="A15" s="7">
        <f t="shared" si="1"/>
        <v>12</v>
      </c>
      <c r="B15" s="8" t="s">
        <v>53</v>
      </c>
      <c r="C15" s="8" t="s">
        <v>54</v>
      </c>
      <c r="D15" s="8" t="s">
        <v>55</v>
      </c>
      <c r="E15" s="13" t="s">
        <v>11</v>
      </c>
      <c r="F15" s="8" t="s">
        <v>4</v>
      </c>
      <c r="G15" s="8">
        <v>20</v>
      </c>
      <c r="H15" s="14">
        <v>630</v>
      </c>
      <c r="I15" s="9">
        <v>4.12</v>
      </c>
      <c r="J15" s="9">
        <v>50</v>
      </c>
      <c r="K15" s="9">
        <f t="shared" si="0"/>
        <v>2645.6</v>
      </c>
    </row>
    <row r="16" spans="1:11" s="4" customFormat="1" ht="15" customHeight="1">
      <c r="A16" s="7">
        <f t="shared" si="1"/>
        <v>13</v>
      </c>
      <c r="B16" s="8" t="s">
        <v>53</v>
      </c>
      <c r="C16" s="8" t="s">
        <v>56</v>
      </c>
      <c r="D16" s="8" t="s">
        <v>57</v>
      </c>
      <c r="E16" s="13" t="s">
        <v>11</v>
      </c>
      <c r="F16" s="8" t="s">
        <v>5</v>
      </c>
      <c r="G16" s="8">
        <v>42</v>
      </c>
      <c r="H16" s="14">
        <v>1295.72</v>
      </c>
      <c r="I16" s="9">
        <v>4.62</v>
      </c>
      <c r="J16" s="9">
        <v>50</v>
      </c>
      <c r="K16" s="9">
        <f t="shared" si="0"/>
        <v>6036.2264000000005</v>
      </c>
    </row>
    <row r="17" spans="1:11" s="4" customFormat="1" ht="15" customHeight="1">
      <c r="A17" s="7">
        <f t="shared" si="1"/>
        <v>14</v>
      </c>
      <c r="B17" s="8" t="s">
        <v>53</v>
      </c>
      <c r="C17" s="8" t="s">
        <v>58</v>
      </c>
      <c r="D17" s="8" t="s">
        <v>59</v>
      </c>
      <c r="E17" s="13" t="s">
        <v>11</v>
      </c>
      <c r="F17" s="8" t="s">
        <v>3</v>
      </c>
      <c r="G17" s="8">
        <v>23</v>
      </c>
      <c r="H17" s="14">
        <v>718</v>
      </c>
      <c r="I17" s="9">
        <v>3.12</v>
      </c>
      <c r="J17" s="9">
        <v>50</v>
      </c>
      <c r="K17" s="9">
        <f t="shared" si="0"/>
        <v>2290.16</v>
      </c>
    </row>
    <row r="18" spans="1:11" s="4" customFormat="1" ht="15" customHeight="1">
      <c r="A18" s="7">
        <f t="shared" si="1"/>
        <v>15</v>
      </c>
      <c r="B18" s="8" t="s">
        <v>60</v>
      </c>
      <c r="C18" s="8" t="s">
        <v>61</v>
      </c>
      <c r="D18" s="8" t="s">
        <v>62</v>
      </c>
      <c r="E18" s="13" t="s">
        <v>11</v>
      </c>
      <c r="F18" s="8" t="s">
        <v>3</v>
      </c>
      <c r="G18" s="8">
        <v>32</v>
      </c>
      <c r="H18" s="14">
        <v>872</v>
      </c>
      <c r="I18" s="9">
        <v>3.12</v>
      </c>
      <c r="J18" s="9">
        <v>50</v>
      </c>
      <c r="K18" s="9">
        <f t="shared" si="0"/>
        <v>2770.64</v>
      </c>
    </row>
    <row r="19" spans="1:11" s="4" customFormat="1" ht="15" customHeight="1">
      <c r="A19" s="7">
        <f t="shared" si="1"/>
        <v>16</v>
      </c>
      <c r="B19" s="8" t="s">
        <v>60</v>
      </c>
      <c r="C19" s="8" t="s">
        <v>63</v>
      </c>
      <c r="D19" s="8" t="s">
        <v>64</v>
      </c>
      <c r="E19" s="13" t="s">
        <v>11</v>
      </c>
      <c r="F19" s="8" t="s">
        <v>1</v>
      </c>
      <c r="G19" s="8">
        <v>58</v>
      </c>
      <c r="H19" s="14">
        <v>1386.52</v>
      </c>
      <c r="I19" s="9">
        <v>4.62</v>
      </c>
      <c r="J19" s="9">
        <v>50</v>
      </c>
      <c r="K19" s="9">
        <f t="shared" si="0"/>
        <v>6455.7223999999997</v>
      </c>
    </row>
    <row r="20" spans="1:11" s="4" customFormat="1" ht="15" customHeight="1">
      <c r="A20" s="7">
        <f t="shared" si="1"/>
        <v>17</v>
      </c>
      <c r="B20" s="8" t="s">
        <v>60</v>
      </c>
      <c r="C20" s="8" t="s">
        <v>65</v>
      </c>
      <c r="D20" s="8" t="s">
        <v>66</v>
      </c>
      <c r="E20" s="13" t="s">
        <v>11</v>
      </c>
      <c r="F20" s="8" t="s">
        <v>20</v>
      </c>
      <c r="G20" s="8">
        <v>53</v>
      </c>
      <c r="H20" s="14">
        <v>1272</v>
      </c>
      <c r="I20" s="9">
        <v>3.87</v>
      </c>
      <c r="J20" s="9">
        <v>50</v>
      </c>
      <c r="K20" s="9">
        <f t="shared" si="0"/>
        <v>4972.6400000000003</v>
      </c>
    </row>
    <row r="21" spans="1:11" s="4" customFormat="1" ht="15" customHeight="1">
      <c r="A21" s="7">
        <f t="shared" si="1"/>
        <v>18</v>
      </c>
      <c r="B21" s="8" t="s">
        <v>67</v>
      </c>
      <c r="C21" s="8" t="s">
        <v>68</v>
      </c>
      <c r="D21" s="8" t="s">
        <v>69</v>
      </c>
      <c r="E21" s="13" t="s">
        <v>11</v>
      </c>
      <c r="F21" s="8" t="s">
        <v>5</v>
      </c>
      <c r="G21" s="8">
        <v>18</v>
      </c>
      <c r="H21" s="14">
        <v>540</v>
      </c>
      <c r="I21" s="9">
        <v>4.87</v>
      </c>
      <c r="J21" s="9">
        <v>50</v>
      </c>
      <c r="K21" s="9">
        <f t="shared" si="0"/>
        <v>2679.8</v>
      </c>
    </row>
    <row r="22" spans="1:11" s="4" customFormat="1" ht="15" customHeight="1">
      <c r="A22" s="7">
        <f t="shared" si="1"/>
        <v>19</v>
      </c>
      <c r="B22" s="8" t="s">
        <v>67</v>
      </c>
      <c r="C22" s="8" t="s">
        <v>70</v>
      </c>
      <c r="D22" s="8" t="s">
        <v>71</v>
      </c>
      <c r="E22" s="13" t="s">
        <v>11</v>
      </c>
      <c r="F22" s="8" t="s">
        <v>4</v>
      </c>
      <c r="G22" s="8">
        <v>16</v>
      </c>
      <c r="H22" s="14">
        <v>511.33</v>
      </c>
      <c r="I22" s="9">
        <v>4.12</v>
      </c>
      <c r="J22" s="9">
        <v>50</v>
      </c>
      <c r="K22" s="9">
        <f t="shared" si="0"/>
        <v>2156.6795999999999</v>
      </c>
    </row>
    <row r="23" spans="1:11" s="4" customFormat="1" ht="15" customHeight="1">
      <c r="A23" s="7">
        <f t="shared" si="1"/>
        <v>20</v>
      </c>
      <c r="B23" s="8" t="s">
        <v>72</v>
      </c>
      <c r="C23" s="8" t="s">
        <v>73</v>
      </c>
      <c r="D23" s="8" t="s">
        <v>74</v>
      </c>
      <c r="E23" s="13" t="s">
        <v>11</v>
      </c>
      <c r="F23" s="8" t="s">
        <v>3</v>
      </c>
      <c r="G23" s="8">
        <v>43</v>
      </c>
      <c r="H23" s="14">
        <v>1308</v>
      </c>
      <c r="I23" s="9">
        <v>2.87</v>
      </c>
      <c r="J23" s="9">
        <v>50</v>
      </c>
      <c r="K23" s="9">
        <f t="shared" si="0"/>
        <v>3803.96</v>
      </c>
    </row>
    <row r="24" spans="1:11" s="4" customFormat="1" ht="15" customHeight="1">
      <c r="A24" s="7">
        <f t="shared" si="1"/>
        <v>21</v>
      </c>
      <c r="B24" s="8" t="s">
        <v>72</v>
      </c>
      <c r="C24" s="8" t="s">
        <v>75</v>
      </c>
      <c r="D24" s="8" t="s">
        <v>76</v>
      </c>
      <c r="E24" s="13" t="s">
        <v>11</v>
      </c>
      <c r="F24" s="8" t="s">
        <v>21</v>
      </c>
      <c r="G24" s="8">
        <v>38</v>
      </c>
      <c r="H24" s="14">
        <v>1170.01</v>
      </c>
      <c r="I24" s="9">
        <v>4.62</v>
      </c>
      <c r="J24" s="9">
        <v>50</v>
      </c>
      <c r="K24" s="9">
        <f t="shared" si="0"/>
        <v>5455.4462000000003</v>
      </c>
    </row>
    <row r="25" spans="1:11" s="4" customFormat="1" ht="15" customHeight="1">
      <c r="A25" s="7">
        <f t="shared" si="1"/>
        <v>22</v>
      </c>
      <c r="B25" s="8" t="s">
        <v>77</v>
      </c>
      <c r="C25" s="8" t="s">
        <v>78</v>
      </c>
      <c r="D25" s="8" t="s">
        <v>79</v>
      </c>
      <c r="E25" s="13" t="s">
        <v>11</v>
      </c>
      <c r="F25" s="8" t="s">
        <v>3</v>
      </c>
      <c r="G25" s="8">
        <v>27</v>
      </c>
      <c r="H25" s="14">
        <v>858.93</v>
      </c>
      <c r="I25" s="9">
        <v>3.12</v>
      </c>
      <c r="J25" s="9">
        <v>50</v>
      </c>
      <c r="K25" s="9">
        <f t="shared" si="0"/>
        <v>2729.8615999999997</v>
      </c>
    </row>
    <row r="26" spans="1:11" s="4" customFormat="1" ht="15" customHeight="1">
      <c r="A26" s="7">
        <f t="shared" si="1"/>
        <v>23</v>
      </c>
      <c r="B26" s="8" t="s">
        <v>77</v>
      </c>
      <c r="C26" s="8" t="s">
        <v>80</v>
      </c>
      <c r="D26" s="8" t="s">
        <v>81</v>
      </c>
      <c r="E26" s="13" t="s">
        <v>11</v>
      </c>
      <c r="F26" s="8" t="s">
        <v>5</v>
      </c>
      <c r="G26" s="8">
        <v>61</v>
      </c>
      <c r="H26" s="14">
        <v>2018.31</v>
      </c>
      <c r="I26" s="9">
        <v>4.37</v>
      </c>
      <c r="J26" s="9">
        <v>50</v>
      </c>
      <c r="K26" s="9">
        <f t="shared" si="0"/>
        <v>8870.0146999999997</v>
      </c>
    </row>
    <row r="27" spans="1:11" s="4" customFormat="1" ht="15" customHeight="1">
      <c r="A27" s="26" t="s">
        <v>82</v>
      </c>
      <c r="B27" s="27"/>
      <c r="C27" s="27"/>
      <c r="D27" s="27"/>
      <c r="E27" s="27"/>
      <c r="F27" s="27"/>
      <c r="G27" s="27"/>
      <c r="H27" s="27"/>
      <c r="I27" s="27"/>
      <c r="J27" s="28"/>
      <c r="K27" s="15">
        <f>ROUND(SUM(K4:K26),0)</f>
        <v>98478</v>
      </c>
    </row>
    <row r="28" spans="1:11" s="4" customFormat="1" ht="15" customHeight="1">
      <c r="A28" s="10"/>
      <c r="B28"/>
      <c r="C28"/>
      <c r="D28"/>
      <c r="E28"/>
      <c r="F28"/>
      <c r="G28" s="5">
        <f>SUM(G4:G26)</f>
        <v>885</v>
      </c>
      <c r="H28" s="12">
        <f>SUM(H4:H26)</f>
        <v>25505.8</v>
      </c>
      <c r="I28" s="11"/>
      <c r="J28" s="11"/>
      <c r="K28" s="11"/>
    </row>
    <row r="29" spans="1:11" s="3" customFormat="1" ht="31.5" customHeight="1">
      <c r="A29" s="16" t="s">
        <v>22</v>
      </c>
      <c r="B29" s="17"/>
      <c r="C29" s="17"/>
      <c r="D29" s="17"/>
      <c r="E29" s="17"/>
      <c r="F29" s="17"/>
      <c r="G29" s="17"/>
      <c r="H29" s="17"/>
      <c r="I29" s="17"/>
      <c r="J29" s="18"/>
      <c r="K29" s="19"/>
    </row>
    <row r="30" spans="1:11" s="3" customFormat="1" ht="30" customHeight="1">
      <c r="A30" s="20" t="s">
        <v>0</v>
      </c>
      <c r="B30" s="20"/>
      <c r="C30" s="20"/>
      <c r="D30" s="20"/>
      <c r="E30" s="20"/>
      <c r="F30" s="20"/>
      <c r="G30" s="20"/>
      <c r="H30" s="20"/>
      <c r="I30" s="20"/>
      <c r="J30" s="21"/>
      <c r="K30" s="21"/>
    </row>
  </sheetData>
  <sortState ref="B4:K28">
    <sortCondition ref="B4:B28"/>
    <sortCondition ref="C4:C28"/>
  </sortState>
  <mergeCells count="7">
    <mergeCell ref="A29:K29"/>
    <mergeCell ref="A30:K30"/>
    <mergeCell ref="A1:G1"/>
    <mergeCell ref="A2:G2"/>
    <mergeCell ref="H1:K1"/>
    <mergeCell ref="H2:K2"/>
    <mergeCell ref="A27:J27"/>
  </mergeCells>
  <pageMargins left="0.37" right="0.1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2024-06-07T12:42:00Z</cp:lastPrinted>
  <dcterms:created xsi:type="dcterms:W3CDTF">2023-09-13T11:12:27Z</dcterms:created>
  <dcterms:modified xsi:type="dcterms:W3CDTF">2024-06-10T10:07:43Z</dcterms:modified>
</cp:coreProperties>
</file>