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4" i="1"/>
  <c r="G14"/>
  <c r="I5"/>
  <c r="K5" s="1"/>
  <c r="I6"/>
  <c r="K6" s="1"/>
  <c r="I7"/>
  <c r="K7" s="1"/>
  <c r="I8"/>
  <c r="K8" s="1"/>
  <c r="I9"/>
  <c r="K9" s="1"/>
  <c r="I10"/>
  <c r="K10" s="1"/>
  <c r="I4"/>
  <c r="K4" s="1"/>
  <c r="K11" s="1"/>
</calcChain>
</file>

<file path=xl/sharedStrings.xml><?xml version="1.0" encoding="utf-8"?>
<sst xmlns="http://schemas.openxmlformats.org/spreadsheetml/2006/main" count="52" uniqueCount="41">
  <si>
    <t>INVOICE
PRAGATI LOGISTICS,SAMANTA SAHI KHUNTIA LANE,8984191006
GST No:21AGHPB9356M1Z9</t>
  </si>
  <si>
    <t>02/9/2024</t>
  </si>
  <si>
    <t>146</t>
  </si>
  <si>
    <t>143</t>
  </si>
  <si>
    <t>04/9/2024</t>
  </si>
  <si>
    <t>156</t>
  </si>
  <si>
    <t>06/9/2024</t>
  </si>
  <si>
    <t>0161</t>
  </si>
  <si>
    <t>11/9/2024</t>
  </si>
  <si>
    <t>165</t>
  </si>
  <si>
    <t>18/9/2024</t>
  </si>
  <si>
    <t>0186</t>
  </si>
  <si>
    <t>27/9/2024</t>
  </si>
  <si>
    <t>203</t>
  </si>
  <si>
    <t>Thanking you for your business.
PRAGATI LOGISTICS</t>
  </si>
  <si>
    <t>DORADA</t>
  </si>
  <si>
    <t>KORAPUT</t>
  </si>
  <si>
    <t>RAIKIA</t>
  </si>
  <si>
    <t>PL/JA/12753</t>
  </si>
  <si>
    <t>PL/JA/12809</t>
  </si>
  <si>
    <t>PL/JA/13032</t>
  </si>
  <si>
    <t>PL/JA/13394</t>
  </si>
  <si>
    <t>PL/JA/13678</t>
  </si>
  <si>
    <t>PL/JA/14213</t>
  </si>
  <si>
    <t>PL/JA/15001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</si>
  <si>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</si>
  <si>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</si>
  <si>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</si>
  <si>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</si>
  <si>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</si>
  <si>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</si>
  <si>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</si>
  <si>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</si>
  <si>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</si>
  <si>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</si>
  <si>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</si>
  <si>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CTC</t>
  </si>
  <si>
    <t>(RUPEES ONE THOUSAND SIX HUNDRED FIFTEEN ONLY)</t>
  </si>
  <si>
    <t xml:space="preserve">MIKUSU INDIA PVT LTD
Address:ANDHEI SAHI,NEW IND.ESTATE JAGATPUR,9437007165
GST No:21AAPCM6460J1Z8
</t>
  </si>
  <si>
    <t xml:space="preserve">Bill Date:30/09/2024
Bill NO : 21175
Total Amount:1615.00
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</si>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</sst>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7</xdr:col>
      <xdr:colOff>381000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66675"/>
          <a:ext cx="391477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T17" sqref="T17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9.42578125" style="1" bestFit="1" customWidth="1"/>
    <col min="6" max="6" width="7.5703125" style="1" bestFit="1" customWidth="1"/>
    <col min="7" max="7" width="6.5703125" style="1" customWidth="1"/>
    <col min="8" max="8" width="8.7109375" style="1" customWidth="1"/>
    <col min="9" max="9" width="7.140625" style="2" customWidth="1"/>
    <col min="10" max="10" width="7.855468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72.75" customHeight="1">
      <c r="A2" s="16" t="s">
        <v>38</v>
      </c>
      <c r="B2" s="17"/>
      <c r="C2" s="17"/>
      <c r="D2" s="17"/>
      <c r="E2" s="17"/>
      <c r="F2" s="17"/>
      <c r="G2" s="17"/>
      <c r="H2" s="18"/>
      <c r="I2" s="20" t="s">
        <v>39</v>
      </c>
      <c r="J2" s="20"/>
      <c r="K2" s="20"/>
    </row>
    <row r="3" spans="1:11" s="24" customFormat="1">
      <c r="A3" s="7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8" t="s">
        <v>33</v>
      </c>
      <c r="J3" s="8" t="s">
        <v>34</v>
      </c>
      <c r="K3" s="23" t="s">
        <v>35</v>
      </c>
    </row>
    <row r="4" spans="1:11">
      <c r="A4" s="21">
        <v>1</v>
      </c>
      <c r="B4" s="4" t="s">
        <v>1</v>
      </c>
      <c r="C4" s="4" t="s">
        <v>18</v>
      </c>
      <c r="D4" s="9" t="s">
        <v>36</v>
      </c>
      <c r="E4" s="4" t="s">
        <v>15</v>
      </c>
      <c r="F4" s="4" t="s">
        <v>2</v>
      </c>
      <c r="G4" s="4">
        <v>2</v>
      </c>
      <c r="H4" s="4">
        <v>20</v>
      </c>
      <c r="I4" s="5">
        <f>VLOOKUP(E4,'[1]BIOSTARDT INDIA'!$C$3:$E$309,3,FALSE)</f>
        <v>3</v>
      </c>
      <c r="J4" s="5">
        <v>20</v>
      </c>
      <c r="K4" s="5">
        <f>50*I4+J4</f>
        <v>170</v>
      </c>
    </row>
    <row r="5" spans="1:11">
      <c r="A5" s="21">
        <v>2</v>
      </c>
      <c r="B5" s="4" t="s">
        <v>1</v>
      </c>
      <c r="C5" s="4" t="s">
        <v>19</v>
      </c>
      <c r="D5" s="9" t="s">
        <v>36</v>
      </c>
      <c r="E5" s="4" t="s">
        <v>16</v>
      </c>
      <c r="F5" s="4" t="s">
        <v>3</v>
      </c>
      <c r="G5" s="4">
        <v>4</v>
      </c>
      <c r="H5" s="4">
        <v>40</v>
      </c>
      <c r="I5" s="5">
        <f>VLOOKUP(E5,'[1]BIOSTARDT INDIA'!$C$3:$E$309,3,FALSE)</f>
        <v>4.88</v>
      </c>
      <c r="J5" s="5">
        <v>20</v>
      </c>
      <c r="K5" s="5">
        <f>50*I5+J5</f>
        <v>264</v>
      </c>
    </row>
    <row r="6" spans="1:11">
      <c r="A6" s="21">
        <v>3</v>
      </c>
      <c r="B6" s="4" t="s">
        <v>4</v>
      </c>
      <c r="C6" s="4" t="s">
        <v>20</v>
      </c>
      <c r="D6" s="9" t="s">
        <v>36</v>
      </c>
      <c r="E6" s="4" t="s">
        <v>16</v>
      </c>
      <c r="F6" s="4" t="s">
        <v>5</v>
      </c>
      <c r="G6" s="4">
        <v>6</v>
      </c>
      <c r="H6" s="4">
        <v>60</v>
      </c>
      <c r="I6" s="5">
        <f>VLOOKUP(E6,'[1]BIOSTARDT INDIA'!$C$3:$E$309,3,FALSE)</f>
        <v>4.88</v>
      </c>
      <c r="J6" s="5">
        <v>20</v>
      </c>
      <c r="K6" s="5">
        <f t="shared" ref="K6:K8" si="0">H6*I6+J6</f>
        <v>312.8</v>
      </c>
    </row>
    <row r="7" spans="1:11">
      <c r="A7" s="21">
        <v>4</v>
      </c>
      <c r="B7" s="4" t="s">
        <v>6</v>
      </c>
      <c r="C7" s="4" t="s">
        <v>21</v>
      </c>
      <c r="D7" s="9" t="s">
        <v>36</v>
      </c>
      <c r="E7" s="4" t="s">
        <v>17</v>
      </c>
      <c r="F7" s="4" t="s">
        <v>7</v>
      </c>
      <c r="G7" s="4">
        <v>7</v>
      </c>
      <c r="H7" s="4">
        <v>49</v>
      </c>
      <c r="I7" s="5">
        <f>VLOOKUP(E7,'[1]BIOSTARDT INDIA'!$C$3:$E$309,3,FALSE)</f>
        <v>4.88</v>
      </c>
      <c r="J7" s="5">
        <v>20</v>
      </c>
      <c r="K7" s="5">
        <f>50*I7+J7</f>
        <v>264</v>
      </c>
    </row>
    <row r="8" spans="1:11">
      <c r="A8" s="21">
        <v>5</v>
      </c>
      <c r="B8" s="4" t="s">
        <v>8</v>
      </c>
      <c r="C8" s="4" t="s">
        <v>22</v>
      </c>
      <c r="D8" s="9" t="s">
        <v>36</v>
      </c>
      <c r="E8" s="4" t="s">
        <v>15</v>
      </c>
      <c r="F8" s="4" t="s">
        <v>9</v>
      </c>
      <c r="G8" s="4">
        <v>5</v>
      </c>
      <c r="H8" s="4">
        <v>50</v>
      </c>
      <c r="I8" s="5">
        <f>VLOOKUP(E8,'[1]BIOSTARDT INDIA'!$C$3:$E$309,3,FALSE)</f>
        <v>3</v>
      </c>
      <c r="J8" s="5">
        <v>20</v>
      </c>
      <c r="K8" s="5">
        <f t="shared" si="0"/>
        <v>170</v>
      </c>
    </row>
    <row r="9" spans="1:11">
      <c r="A9" s="21">
        <v>6</v>
      </c>
      <c r="B9" s="4" t="s">
        <v>10</v>
      </c>
      <c r="C9" s="4" t="s">
        <v>23</v>
      </c>
      <c r="D9" s="9" t="s">
        <v>36</v>
      </c>
      <c r="E9" s="4" t="s">
        <v>15</v>
      </c>
      <c r="F9" s="4" t="s">
        <v>11</v>
      </c>
      <c r="G9" s="4">
        <v>4</v>
      </c>
      <c r="H9" s="4">
        <v>40</v>
      </c>
      <c r="I9" s="5">
        <f>VLOOKUP(E9,'[1]BIOSTARDT INDIA'!$C$3:$E$309,3,FALSE)</f>
        <v>3</v>
      </c>
      <c r="J9" s="5">
        <v>20</v>
      </c>
      <c r="K9" s="5">
        <f>50*I9+J9</f>
        <v>170</v>
      </c>
    </row>
    <row r="10" spans="1:11">
      <c r="A10" s="21">
        <v>7</v>
      </c>
      <c r="B10" s="4" t="s">
        <v>12</v>
      </c>
      <c r="C10" s="4" t="s">
        <v>24</v>
      </c>
      <c r="D10" s="9" t="s">
        <v>36</v>
      </c>
      <c r="E10" s="4" t="s">
        <v>16</v>
      </c>
      <c r="F10" s="4" t="s">
        <v>13</v>
      </c>
      <c r="G10" s="4">
        <v>4</v>
      </c>
      <c r="H10" s="4">
        <v>14</v>
      </c>
      <c r="I10" s="5">
        <f>VLOOKUP(E10,'[1]BIOSTARDT INDIA'!$C$3:$E$309,3,FALSE)</f>
        <v>4.88</v>
      </c>
      <c r="J10" s="5">
        <v>20</v>
      </c>
      <c r="K10" s="5">
        <f>50*I10+J10</f>
        <v>264</v>
      </c>
    </row>
    <row r="11" spans="1:11" s="3" customFormat="1">
      <c r="A11" s="10" t="s">
        <v>37</v>
      </c>
      <c r="B11" s="11"/>
      <c r="C11" s="11"/>
      <c r="D11" s="11"/>
      <c r="E11" s="11"/>
      <c r="F11" s="11"/>
      <c r="G11" s="11"/>
      <c r="H11" s="11"/>
      <c r="I11" s="12"/>
      <c r="J11" s="13"/>
      <c r="K11" s="6">
        <f>ROUND(SUM(K4:K10),0)</f>
        <v>1615</v>
      </c>
    </row>
    <row r="12" spans="1:11" s="3" customFormat="1" ht="30" customHeight="1">
      <c r="A12" s="14" t="s">
        <v>40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</row>
    <row r="13" spans="1:11" s="3" customFormat="1" ht="30" customHeight="1">
      <c r="A13" s="14" t="s">
        <v>14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</row>
    <row r="14" spans="1:11">
      <c r="G14" s="22">
        <f>SUM(G4:G10)</f>
        <v>32</v>
      </c>
      <c r="H14" s="22">
        <f>SUM(H4:H10)</f>
        <v>273</v>
      </c>
    </row>
  </sheetData>
  <mergeCells count="7">
    <mergeCell ref="A11:J11"/>
    <mergeCell ref="A12:K12"/>
    <mergeCell ref="A13:K13"/>
    <mergeCell ref="A1:H1"/>
    <mergeCell ref="A2:H2"/>
    <mergeCell ref="I1:K1"/>
    <mergeCell ref="I2:K2"/>
  </mergeCells>
  <pageMargins left="0.43" right="0.4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2024-10-25T07:24:33Z</cp:lastPrinted>
  <dcterms:created xsi:type="dcterms:W3CDTF">2024-10-09T11:51:18Z</dcterms:created>
  <dcterms:modified xsi:type="dcterms:W3CDTF">2024-10-25T07:25:11Z</dcterms:modified>
</cp:coreProperties>
</file>