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definedNames>
    <definedName name="_xlnm._FilterDatabase" localSheetId="0" hidden="1">Invoice!$A$3:$J$25</definedName>
  </definedNames>
  <calcPr calcId="124519"/>
</workbook>
</file>

<file path=xl/calcChain.xml><?xml version="1.0" encoding="utf-8"?>
<calcChain xmlns="http://schemas.openxmlformats.org/spreadsheetml/2006/main">
  <c r="J21" i="1"/>
  <c r="J20"/>
  <c r="J19"/>
  <c r="J18"/>
  <c r="J17"/>
  <c r="J16"/>
  <c r="J15"/>
  <c r="J14"/>
  <c r="J13"/>
  <c r="J12"/>
  <c r="J11"/>
  <c r="J10"/>
  <c r="J9"/>
  <c r="J8"/>
  <c r="J7"/>
  <c r="J6"/>
  <c r="J5"/>
  <c r="J4"/>
  <c r="G25"/>
</calcChain>
</file>

<file path=xl/sharedStrings.xml><?xml version="1.0" encoding="utf-8"?>
<sst xmlns="http://schemas.openxmlformats.org/spreadsheetml/2006/main" count="102" uniqueCount="73">
  <si>
    <t>Invoice
PRAGATI LOGISTICS,SAMANTA SAHI KHUNTIA LANE,8984191006
GST :21AGHPB9356M1Z9</t>
  </si>
  <si>
    <t>DATE</t>
  </si>
  <si>
    <t>CASE</t>
  </si>
  <si>
    <t>RATE</t>
  </si>
  <si>
    <t>AMOUNT</t>
  </si>
  <si>
    <t>02/1/2025</t>
  </si>
  <si>
    <t>10890</t>
  </si>
  <si>
    <t>447</t>
  </si>
  <si>
    <t>03/1/2025</t>
  </si>
  <si>
    <t>10907</t>
  </si>
  <si>
    <t>10901</t>
  </si>
  <si>
    <t>11/1/2025</t>
  </si>
  <si>
    <t>10472</t>
  </si>
  <si>
    <t>18/1/2025</t>
  </si>
  <si>
    <t>22/1/2025</t>
  </si>
  <si>
    <t>484/946</t>
  </si>
  <si>
    <t>23/1/2025</t>
  </si>
  <si>
    <t>24/1/2025</t>
  </si>
  <si>
    <t>10493</t>
  </si>
  <si>
    <t>27/1/2025</t>
  </si>
  <si>
    <t>30/1/2025</t>
  </si>
  <si>
    <t>0984</t>
  </si>
  <si>
    <t>10980</t>
  </si>
  <si>
    <t>31/1/2025</t>
  </si>
  <si>
    <t>509/997</t>
  </si>
  <si>
    <t>993</t>
  </si>
  <si>
    <t>GST to be paid by Consignor under Reverse Charge Mechanism (RCM) as per GST</t>
  </si>
  <si>
    <t>Thanking you for your business.
PRAGATI LOGISTICS</t>
  </si>
  <si>
    <t xml:space="preserve">TO, 
KORES INDIA LIMITED
Address: KK Bhawasinka Compound, Cantonment Road CUTTACK  753001 ODISHAmo-9861073280,9040636745
GST No:21AAACK5069Q2Z7
</t>
  </si>
  <si>
    <t>SL</t>
  </si>
  <si>
    <t>LR NO</t>
  </si>
  <si>
    <t>INV NO</t>
  </si>
  <si>
    <t>FROM</t>
  </si>
  <si>
    <t>LR CH.</t>
  </si>
  <si>
    <t>KARANJIA</t>
  </si>
  <si>
    <t>KEONJHAR</t>
  </si>
  <si>
    <t>NIMAPARA</t>
  </si>
  <si>
    <t>JALESWAR</t>
  </si>
  <si>
    <t>BALASORE</t>
  </si>
  <si>
    <t>SUNABEDA</t>
  </si>
  <si>
    <t>PURI</t>
  </si>
  <si>
    <t>GAMBHARIMUNDA</t>
  </si>
  <si>
    <t>JEYPORE</t>
  </si>
  <si>
    <t>BOUDH</t>
  </si>
  <si>
    <t>CTC</t>
  </si>
  <si>
    <t>DESTINATION</t>
  </si>
  <si>
    <t>PL/JA/22374</t>
  </si>
  <si>
    <t>PL/JA/22434</t>
  </si>
  <si>
    <t>PL/JA/22527</t>
  </si>
  <si>
    <t>PL/JA/22528</t>
  </si>
  <si>
    <t>PL/JA/22579</t>
  </si>
  <si>
    <t>PL/JA/22585</t>
  </si>
  <si>
    <t>PL/JA/22525</t>
  </si>
  <si>
    <t>PL/JA/23079</t>
  </si>
  <si>
    <t>PL/JA/23577</t>
  </si>
  <si>
    <t>PL/JA/23726</t>
  </si>
  <si>
    <t>PL/JA/23925</t>
  </si>
  <si>
    <t>PL/JA/24120</t>
  </si>
  <si>
    <t>PL/JA/24184</t>
  </si>
  <si>
    <t>PL/JA/24378</t>
  </si>
  <si>
    <t>PL/JA/24351</t>
  </si>
  <si>
    <t>PL/JA/24597</t>
  </si>
  <si>
    <t>PL/JA/24539</t>
  </si>
  <si>
    <t>10458/10902</t>
  </si>
  <si>
    <t>462/911</t>
  </si>
  <si>
    <t>10460/40904/905</t>
  </si>
  <si>
    <t>10481/40944</t>
  </si>
  <si>
    <t>10488/10953</t>
  </si>
  <si>
    <t>10496/10969</t>
  </si>
  <si>
    <t>JASHIPUR</t>
  </si>
  <si>
    <t>Declaration � Kindly verify and confirm before 20/02/2025</t>
  </si>
  <si>
    <t>(RUPEES TWENTY SIX THOUSAND TWO HUNDRED SIXTY ONE ONLY)</t>
  </si>
  <si>
    <t>Bill Date: 28/02/2025
Bill NO : 33477
TotalAmount: 26261.00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</si>
</sst>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4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3" xfId="0" applyNumberFormat="1" applyFont="1" applyBorder="1"/>
    <xf numFmtId="0" fontId="0" fillId="0" borderId="4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47625"/>
          <a:ext cx="44577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W2" sqref="W2"/>
    </sheetView>
  </sheetViews>
  <sheetFormatPr defaultRowHeight="15"/>
  <cols>
    <col min="1" max="1" width="4" style="1" customWidth="1"/>
    <col min="2" max="2" width="10.42578125" style="1" customWidth="1"/>
    <col min="3" max="3" width="12" style="1" customWidth="1"/>
    <col min="4" max="4" width="15.85546875" style="1" bestFit="1" customWidth="1"/>
    <col min="5" max="5" width="6.28515625" style="1" bestFit="1" customWidth="1"/>
    <col min="6" max="6" width="18" style="1" bestFit="1" customWidth="1"/>
    <col min="7" max="7" width="6.7109375" style="1" customWidth="1"/>
    <col min="8" max="8" width="7.85546875" style="1" customWidth="1"/>
    <col min="9" max="9" width="7.5703125" style="1" customWidth="1"/>
    <col min="10" max="10" width="9.42578125" style="1" bestFit="1" customWidth="1"/>
    <col min="11" max="11" width="9.140625" style="1"/>
    <col min="12" max="12" width="11" style="1" customWidth="1"/>
    <col min="13" max="13" width="9.140625" style="1"/>
    <col min="14" max="14" width="9.140625" style="29"/>
    <col min="15" max="16384" width="9.140625" style="1"/>
  </cols>
  <sheetData>
    <row r="1" spans="1:14" ht="90" customHeight="1">
      <c r="A1" s="18"/>
      <c r="B1" s="33"/>
      <c r="C1" s="33"/>
      <c r="D1" s="33"/>
      <c r="E1" s="33"/>
      <c r="F1" s="33"/>
      <c r="G1" s="34"/>
      <c r="H1" s="13" t="s">
        <v>0</v>
      </c>
      <c r="I1" s="14"/>
      <c r="J1" s="15"/>
    </row>
    <row r="2" spans="1:14" ht="84" customHeight="1">
      <c r="A2" s="19" t="s">
        <v>28</v>
      </c>
      <c r="B2" s="20"/>
      <c r="C2" s="20"/>
      <c r="D2" s="20"/>
      <c r="E2" s="20"/>
      <c r="F2" s="20"/>
      <c r="G2" s="21"/>
      <c r="H2" s="16" t="s">
        <v>72</v>
      </c>
      <c r="I2" s="17"/>
      <c r="J2" s="17"/>
    </row>
    <row r="3" spans="1:14" ht="15.75" customHeight="1">
      <c r="A3" s="6" t="s">
        <v>29</v>
      </c>
      <c r="B3" s="6" t="s">
        <v>1</v>
      </c>
      <c r="C3" s="6" t="s">
        <v>30</v>
      </c>
      <c r="D3" s="6" t="s">
        <v>31</v>
      </c>
      <c r="E3" s="6" t="s">
        <v>32</v>
      </c>
      <c r="F3" s="6" t="s">
        <v>45</v>
      </c>
      <c r="G3" s="6" t="s">
        <v>2</v>
      </c>
      <c r="H3" s="6" t="s">
        <v>3</v>
      </c>
      <c r="I3" s="6" t="s">
        <v>33</v>
      </c>
      <c r="J3" s="6" t="s">
        <v>4</v>
      </c>
    </row>
    <row r="4" spans="1:14">
      <c r="A4" s="10">
        <v>1</v>
      </c>
      <c r="B4" s="26" t="s">
        <v>5</v>
      </c>
      <c r="C4" s="26" t="s">
        <v>46</v>
      </c>
      <c r="D4" s="26" t="s">
        <v>6</v>
      </c>
      <c r="E4" s="5" t="s">
        <v>44</v>
      </c>
      <c r="F4" s="4" t="s">
        <v>34</v>
      </c>
      <c r="G4" s="2">
        <v>6</v>
      </c>
      <c r="H4" s="8">
        <v>82.69</v>
      </c>
      <c r="I4" s="3">
        <v>35</v>
      </c>
      <c r="J4" s="12">
        <f>G4*H4+I4</f>
        <v>531.14</v>
      </c>
      <c r="N4" s="1"/>
    </row>
    <row r="5" spans="1:14">
      <c r="A5" s="10">
        <v>2</v>
      </c>
      <c r="B5" s="26" t="s">
        <v>5</v>
      </c>
      <c r="C5" s="26" t="s">
        <v>47</v>
      </c>
      <c r="D5" s="26" t="s">
        <v>7</v>
      </c>
      <c r="E5" s="5" t="s">
        <v>44</v>
      </c>
      <c r="F5" s="4" t="s">
        <v>35</v>
      </c>
      <c r="G5" s="2">
        <v>50</v>
      </c>
      <c r="H5" s="8">
        <v>65.05</v>
      </c>
      <c r="I5" s="7">
        <v>35</v>
      </c>
      <c r="J5" s="12">
        <f t="shared" ref="J5:J20" si="0">G5*H5+I5</f>
        <v>3287.5</v>
      </c>
      <c r="N5" s="1"/>
    </row>
    <row r="6" spans="1:14">
      <c r="A6" s="10">
        <v>3</v>
      </c>
      <c r="B6" s="26" t="s">
        <v>8</v>
      </c>
      <c r="C6" s="26" t="s">
        <v>48</v>
      </c>
      <c r="D6" s="26" t="s">
        <v>63</v>
      </c>
      <c r="E6" s="5" t="s">
        <v>44</v>
      </c>
      <c r="F6" s="4" t="s">
        <v>36</v>
      </c>
      <c r="G6" s="2">
        <v>15</v>
      </c>
      <c r="H6" s="8">
        <v>55.13</v>
      </c>
      <c r="I6" s="7">
        <v>35</v>
      </c>
      <c r="J6" s="12">
        <f t="shared" si="0"/>
        <v>861.95</v>
      </c>
      <c r="N6" s="1"/>
    </row>
    <row r="7" spans="1:14">
      <c r="A7" s="10">
        <v>4</v>
      </c>
      <c r="B7" s="26" t="s">
        <v>8</v>
      </c>
      <c r="C7" s="26" t="s">
        <v>49</v>
      </c>
      <c r="D7" s="26" t="s">
        <v>9</v>
      </c>
      <c r="E7" s="5" t="s">
        <v>44</v>
      </c>
      <c r="F7" s="4" t="s">
        <v>37</v>
      </c>
      <c r="G7" s="2">
        <v>7</v>
      </c>
      <c r="H7" s="8">
        <v>112.46</v>
      </c>
      <c r="I7" s="7">
        <v>35</v>
      </c>
      <c r="J7" s="12">
        <f t="shared" si="0"/>
        <v>822.21999999999991</v>
      </c>
      <c r="N7" s="1"/>
    </row>
    <row r="8" spans="1:14">
      <c r="A8" s="10">
        <v>5</v>
      </c>
      <c r="B8" s="26" t="s">
        <v>8</v>
      </c>
      <c r="C8" s="26" t="s">
        <v>50</v>
      </c>
      <c r="D8" s="26" t="s">
        <v>64</v>
      </c>
      <c r="E8" s="5" t="s">
        <v>44</v>
      </c>
      <c r="F8" s="4" t="s">
        <v>38</v>
      </c>
      <c r="G8" s="2">
        <v>52</v>
      </c>
      <c r="H8" s="8">
        <v>55.13</v>
      </c>
      <c r="I8" s="7">
        <v>35</v>
      </c>
      <c r="J8" s="12">
        <f t="shared" si="0"/>
        <v>2901.76</v>
      </c>
      <c r="N8" s="1"/>
    </row>
    <row r="9" spans="1:14">
      <c r="A9" s="10">
        <v>6</v>
      </c>
      <c r="B9" s="26" t="s">
        <v>8</v>
      </c>
      <c r="C9" s="26" t="s">
        <v>51</v>
      </c>
      <c r="D9" s="26" t="s">
        <v>65</v>
      </c>
      <c r="E9" s="5" t="s">
        <v>44</v>
      </c>
      <c r="F9" s="4" t="s">
        <v>39</v>
      </c>
      <c r="G9" s="2">
        <v>33</v>
      </c>
      <c r="H9" s="8">
        <v>84.3</v>
      </c>
      <c r="I9" s="7">
        <v>35</v>
      </c>
      <c r="J9" s="12">
        <f t="shared" si="0"/>
        <v>2816.9</v>
      </c>
      <c r="L9" s="28"/>
      <c r="M9" s="28"/>
    </row>
    <row r="10" spans="1:14">
      <c r="A10" s="10">
        <v>7</v>
      </c>
      <c r="B10" s="26" t="s">
        <v>8</v>
      </c>
      <c r="C10" s="26" t="s">
        <v>52</v>
      </c>
      <c r="D10" s="26" t="s">
        <v>10</v>
      </c>
      <c r="E10" s="5" t="s">
        <v>44</v>
      </c>
      <c r="F10" s="4" t="s">
        <v>40</v>
      </c>
      <c r="G10" s="2">
        <v>2</v>
      </c>
      <c r="H10" s="8">
        <v>55.13</v>
      </c>
      <c r="I10" s="7">
        <v>35</v>
      </c>
      <c r="J10" s="12">
        <f t="shared" si="0"/>
        <v>145.26</v>
      </c>
      <c r="N10" s="1"/>
    </row>
    <row r="11" spans="1:14">
      <c r="A11" s="10">
        <v>8</v>
      </c>
      <c r="B11" s="26" t="s">
        <v>11</v>
      </c>
      <c r="C11" s="26" t="s">
        <v>53</v>
      </c>
      <c r="D11" s="26" t="s">
        <v>12</v>
      </c>
      <c r="E11" s="5" t="s">
        <v>44</v>
      </c>
      <c r="F11" s="11" t="s">
        <v>69</v>
      </c>
      <c r="G11" s="2">
        <v>10</v>
      </c>
      <c r="H11" s="8">
        <v>130.1</v>
      </c>
      <c r="I11" s="7">
        <v>35</v>
      </c>
      <c r="J11" s="12">
        <f t="shared" si="0"/>
        <v>1336</v>
      </c>
      <c r="N11" s="1"/>
    </row>
    <row r="12" spans="1:14">
      <c r="A12" s="10">
        <v>9</v>
      </c>
      <c r="B12" s="26" t="s">
        <v>13</v>
      </c>
      <c r="C12" s="26" t="s">
        <v>54</v>
      </c>
      <c r="D12" s="26" t="s">
        <v>66</v>
      </c>
      <c r="E12" s="5" t="s">
        <v>44</v>
      </c>
      <c r="F12" s="4" t="s">
        <v>41</v>
      </c>
      <c r="G12" s="2">
        <v>9</v>
      </c>
      <c r="H12" s="8">
        <v>94.82</v>
      </c>
      <c r="I12" s="7">
        <v>35</v>
      </c>
      <c r="J12" s="12">
        <f t="shared" si="0"/>
        <v>888.37999999999988</v>
      </c>
      <c r="N12" s="1"/>
    </row>
    <row r="13" spans="1:14">
      <c r="A13" s="10">
        <v>10</v>
      </c>
      <c r="B13" s="26" t="s">
        <v>14</v>
      </c>
      <c r="C13" s="26" t="s">
        <v>55</v>
      </c>
      <c r="D13" s="26" t="s">
        <v>15</v>
      </c>
      <c r="E13" s="5" t="s">
        <v>44</v>
      </c>
      <c r="F13" s="4" t="s">
        <v>36</v>
      </c>
      <c r="G13" s="2">
        <v>12</v>
      </c>
      <c r="H13" s="8">
        <v>55.13</v>
      </c>
      <c r="I13" s="7">
        <v>35</v>
      </c>
      <c r="J13" s="12">
        <f t="shared" si="0"/>
        <v>696.56000000000006</v>
      </c>
      <c r="N13" s="1"/>
    </row>
    <row r="14" spans="1:14">
      <c r="A14" s="10">
        <v>11</v>
      </c>
      <c r="B14" s="26" t="s">
        <v>16</v>
      </c>
      <c r="C14" s="26" t="s">
        <v>56</v>
      </c>
      <c r="D14" s="26" t="s">
        <v>67</v>
      </c>
      <c r="E14" s="5" t="s">
        <v>44</v>
      </c>
      <c r="F14" s="4" t="s">
        <v>38</v>
      </c>
      <c r="G14" s="2">
        <v>25</v>
      </c>
      <c r="H14" s="8">
        <v>55.13</v>
      </c>
      <c r="I14" s="7">
        <v>35</v>
      </c>
      <c r="J14" s="12">
        <f t="shared" si="0"/>
        <v>1413.25</v>
      </c>
      <c r="N14" s="1"/>
    </row>
    <row r="15" spans="1:14">
      <c r="A15" s="10">
        <v>12</v>
      </c>
      <c r="B15" s="26" t="s">
        <v>17</v>
      </c>
      <c r="C15" s="26" t="s">
        <v>57</v>
      </c>
      <c r="D15" s="26" t="s">
        <v>18</v>
      </c>
      <c r="E15" s="5" t="s">
        <v>44</v>
      </c>
      <c r="F15" s="4" t="s">
        <v>34</v>
      </c>
      <c r="G15" s="2">
        <v>28</v>
      </c>
      <c r="H15" s="8">
        <v>82.69</v>
      </c>
      <c r="I15" s="7">
        <v>35</v>
      </c>
      <c r="J15" s="12">
        <f t="shared" si="0"/>
        <v>2350.3199999999997</v>
      </c>
      <c r="N15" s="1"/>
    </row>
    <row r="16" spans="1:14">
      <c r="A16" s="10">
        <v>13</v>
      </c>
      <c r="B16" s="26" t="s">
        <v>19</v>
      </c>
      <c r="C16" s="26" t="s">
        <v>58</v>
      </c>
      <c r="D16" s="26" t="s">
        <v>68</v>
      </c>
      <c r="E16" s="5" t="s">
        <v>44</v>
      </c>
      <c r="F16" s="4" t="s">
        <v>41</v>
      </c>
      <c r="G16" s="2">
        <v>11</v>
      </c>
      <c r="H16" s="8">
        <v>94.82</v>
      </c>
      <c r="I16" s="7">
        <v>35</v>
      </c>
      <c r="J16" s="12">
        <f t="shared" si="0"/>
        <v>1078.02</v>
      </c>
      <c r="N16" s="1"/>
    </row>
    <row r="17" spans="1:15">
      <c r="A17" s="10">
        <v>14</v>
      </c>
      <c r="B17" s="26" t="s">
        <v>20</v>
      </c>
      <c r="C17" s="26" t="s">
        <v>59</v>
      </c>
      <c r="D17" s="26" t="s">
        <v>21</v>
      </c>
      <c r="E17" s="5" t="s">
        <v>44</v>
      </c>
      <c r="F17" s="4" t="s">
        <v>42</v>
      </c>
      <c r="G17" s="2">
        <v>30</v>
      </c>
      <c r="H17" s="8">
        <v>111.35</v>
      </c>
      <c r="I17" s="7">
        <v>35</v>
      </c>
      <c r="J17" s="12">
        <f t="shared" si="0"/>
        <v>3375.5</v>
      </c>
      <c r="N17" s="1"/>
    </row>
    <row r="18" spans="1:15">
      <c r="A18" s="10">
        <v>15</v>
      </c>
      <c r="B18" s="26" t="s">
        <v>20</v>
      </c>
      <c r="C18" s="26" t="s">
        <v>60</v>
      </c>
      <c r="D18" s="26" t="s">
        <v>22</v>
      </c>
      <c r="E18" s="5" t="s">
        <v>44</v>
      </c>
      <c r="F18" s="4" t="s">
        <v>38</v>
      </c>
      <c r="G18" s="2">
        <v>9</v>
      </c>
      <c r="H18" s="8">
        <v>55.13</v>
      </c>
      <c r="I18" s="7">
        <v>35</v>
      </c>
      <c r="J18" s="12">
        <f t="shared" si="0"/>
        <v>531.17000000000007</v>
      </c>
      <c r="N18" s="1"/>
    </row>
    <row r="19" spans="1:15">
      <c r="A19" s="10">
        <v>16</v>
      </c>
      <c r="B19" s="26" t="s">
        <v>23</v>
      </c>
      <c r="C19" s="26" t="s">
        <v>61</v>
      </c>
      <c r="D19" s="26" t="s">
        <v>24</v>
      </c>
      <c r="E19" s="5" t="s">
        <v>44</v>
      </c>
      <c r="F19" s="4" t="s">
        <v>43</v>
      </c>
      <c r="G19" s="2">
        <v>16</v>
      </c>
      <c r="H19" s="8">
        <v>156.56</v>
      </c>
      <c r="I19" s="7">
        <v>35</v>
      </c>
      <c r="J19" s="12">
        <f t="shared" si="0"/>
        <v>2539.96</v>
      </c>
      <c r="N19" s="1"/>
    </row>
    <row r="20" spans="1:15">
      <c r="A20" s="27">
        <v>17</v>
      </c>
      <c r="B20" s="26" t="s">
        <v>23</v>
      </c>
      <c r="C20" s="26" t="s">
        <v>62</v>
      </c>
      <c r="D20" s="26" t="s">
        <v>25</v>
      </c>
      <c r="E20" s="5" t="s">
        <v>44</v>
      </c>
      <c r="F20" s="11" t="s">
        <v>69</v>
      </c>
      <c r="G20" s="2">
        <v>5</v>
      </c>
      <c r="H20" s="8">
        <v>130.1</v>
      </c>
      <c r="I20" s="7">
        <v>35</v>
      </c>
      <c r="J20" s="12">
        <f t="shared" si="0"/>
        <v>685.5</v>
      </c>
      <c r="N20" s="1"/>
    </row>
    <row r="21" spans="1:15">
      <c r="A21" s="23" t="s">
        <v>71</v>
      </c>
      <c r="B21" s="24"/>
      <c r="C21" s="24"/>
      <c r="D21" s="24"/>
      <c r="E21" s="24"/>
      <c r="F21" s="24"/>
      <c r="G21" s="24"/>
      <c r="H21" s="24"/>
      <c r="I21" s="25"/>
      <c r="J21" s="9">
        <f>ROUND(SUM(J4:J20),0)</f>
        <v>26261</v>
      </c>
    </row>
    <row r="22" spans="1:15" ht="15" customHeight="1">
      <c r="A22" s="30" t="s">
        <v>26</v>
      </c>
      <c r="B22" s="31"/>
      <c r="C22" s="31"/>
      <c r="D22" s="31"/>
      <c r="E22" s="31"/>
      <c r="F22" s="31"/>
      <c r="G22" s="31"/>
      <c r="H22" s="31"/>
      <c r="I22" s="31"/>
      <c r="J22" s="32"/>
      <c r="O22" s="28"/>
    </row>
    <row r="23" spans="1:15" ht="15" customHeight="1">
      <c r="A23" s="30" t="s">
        <v>70</v>
      </c>
      <c r="B23" s="31"/>
      <c r="C23" s="31"/>
      <c r="D23" s="31"/>
      <c r="E23" s="31"/>
      <c r="F23" s="31"/>
      <c r="G23" s="31"/>
      <c r="H23" s="31"/>
      <c r="I23" s="31"/>
      <c r="J23" s="32"/>
    </row>
    <row r="24" spans="1:15" ht="30" customHeight="1">
      <c r="A24" s="22" t="s">
        <v>27</v>
      </c>
      <c r="B24" s="14"/>
      <c r="C24" s="14"/>
      <c r="D24" s="14"/>
      <c r="E24" s="14"/>
      <c r="F24" s="14"/>
      <c r="G24" s="14"/>
      <c r="H24" s="14"/>
      <c r="I24" s="14"/>
      <c r="J24" s="15"/>
    </row>
    <row r="25" spans="1:15">
      <c r="G25" s="6">
        <f>SUM(G4:G20)</f>
        <v>320</v>
      </c>
    </row>
  </sheetData>
  <mergeCells count="60">
    <mergeCell ref="A20"/>
    <mergeCell ref="B20"/>
    <mergeCell ref="C20"/>
    <mergeCell ref="D20"/>
    <mergeCell ref="A22:J22"/>
    <mergeCell ref="A23:J23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6"/>
    <mergeCell ref="C6"/>
    <mergeCell ref="D6"/>
    <mergeCell ref="B9"/>
    <mergeCell ref="C9"/>
    <mergeCell ref="D9"/>
    <mergeCell ref="B8"/>
    <mergeCell ref="C8"/>
    <mergeCell ref="D8"/>
    <mergeCell ref="H1:J1"/>
    <mergeCell ref="H2:J2"/>
    <mergeCell ref="A1:G1"/>
    <mergeCell ref="A2:G2"/>
    <mergeCell ref="A24:J24"/>
    <mergeCell ref="A21:I21"/>
    <mergeCell ref="B5"/>
    <mergeCell ref="C5"/>
    <mergeCell ref="D5"/>
    <mergeCell ref="B4"/>
    <mergeCell ref="C4"/>
    <mergeCell ref="D4"/>
    <mergeCell ref="B7"/>
    <mergeCell ref="C7"/>
    <mergeCell ref="D7"/>
  </mergeCells>
  <conditionalFormatting sqref="C24:C1048576 C2:C21">
    <cfRule type="duplicateValues" dxfId="1" priority="1"/>
    <cfRule type="duplicateValues" dxfId="0" priority="2"/>
  </conditionalFormatting>
  <pageMargins left="0.2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2025-02-28T08:33:32Z</cp:lastPrinted>
  <dcterms:created xsi:type="dcterms:W3CDTF">2025-02-07T07:19:51Z</dcterms:created>
  <dcterms:modified xsi:type="dcterms:W3CDTF">2025-02-28T08:33:33Z</dcterms:modified>
</cp:coreProperties>
</file>