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bookViews>
  <sheets>
    <sheet name="Sheet1" sheetId="1" r:id="rId1"/>
    <sheet name="Sheet2" sheetId="2" r:id="rId2"/>
    <sheet name="Sheet3" sheetId="3" r:id="rId3"/>
  </sheets>
  <definedNames>
    <definedName name="_xlnm._FilterDatabase" localSheetId="0" hidden="1">Sheet1!$A$8:$Q$316</definedName>
    <definedName name="_xlnm.Print_Titles" localSheetId="0">Sheet1!$2:$8</definedName>
  </definedNames>
  <calcPr calcId="144525"/>
</workbook>
</file>

<file path=xl/calcChain.xml><?xml version="1.0" encoding="utf-8"?>
<calcChain xmlns="http://schemas.openxmlformats.org/spreadsheetml/2006/main">
  <c r="M314" i="1" l="1"/>
  <c r="J314" i="1"/>
  <c r="I314" i="1"/>
  <c r="M308" i="1"/>
  <c r="J308" i="1"/>
  <c r="I308" i="1"/>
  <c r="M302" i="1"/>
  <c r="J302" i="1"/>
  <c r="I302" i="1"/>
  <c r="M294" i="1"/>
  <c r="J294" i="1"/>
  <c r="I294" i="1"/>
  <c r="M289" i="1"/>
  <c r="J289" i="1"/>
  <c r="I289" i="1"/>
  <c r="M284" i="1"/>
  <c r="J284" i="1"/>
  <c r="I284" i="1"/>
  <c r="M279" i="1"/>
  <c r="J279" i="1"/>
  <c r="I279" i="1"/>
  <c r="M275" i="1"/>
  <c r="J275" i="1"/>
  <c r="I275" i="1"/>
  <c r="M270" i="1"/>
  <c r="J270" i="1"/>
  <c r="I270" i="1"/>
  <c r="M266" i="1"/>
  <c r="J266" i="1"/>
  <c r="I266" i="1"/>
  <c r="M263" i="1"/>
  <c r="M261" i="1"/>
  <c r="J261" i="1"/>
  <c r="I261" i="1"/>
  <c r="M253" i="1"/>
  <c r="J253" i="1"/>
  <c r="I253" i="1"/>
  <c r="M249" i="1"/>
  <c r="M247" i="1"/>
  <c r="J247" i="1"/>
  <c r="I247" i="1"/>
  <c r="M243" i="1"/>
  <c r="J243" i="1"/>
  <c r="I243" i="1"/>
  <c r="M238" i="1"/>
  <c r="J238" i="1"/>
  <c r="I238" i="1"/>
  <c r="M231" i="1"/>
  <c r="J231" i="1"/>
  <c r="I231" i="1"/>
  <c r="M228" i="1"/>
  <c r="M226" i="1"/>
  <c r="J226" i="1"/>
  <c r="I226" i="1"/>
  <c r="M222" i="1"/>
  <c r="J222" i="1"/>
  <c r="I222" i="1"/>
  <c r="M215" i="1"/>
  <c r="J215" i="1"/>
  <c r="I215" i="1"/>
  <c r="M208" i="1"/>
  <c r="J208" i="1"/>
  <c r="I208" i="1"/>
  <c r="M206" i="1"/>
  <c r="J206" i="1"/>
  <c r="I206" i="1"/>
  <c r="M201" i="1"/>
  <c r="J201" i="1"/>
  <c r="I201" i="1"/>
  <c r="M195" i="1"/>
  <c r="J195" i="1"/>
  <c r="I195" i="1"/>
  <c r="M192" i="1"/>
  <c r="M190" i="1"/>
  <c r="J190" i="1"/>
  <c r="I190" i="1"/>
  <c r="M187" i="1"/>
  <c r="J187" i="1"/>
  <c r="I187" i="1"/>
  <c r="M184" i="1"/>
  <c r="J184" i="1"/>
  <c r="I184" i="1"/>
  <c r="M179" i="1"/>
  <c r="M177" i="1"/>
  <c r="J177" i="1"/>
  <c r="I177" i="1"/>
  <c r="M173" i="1"/>
  <c r="J173" i="1"/>
  <c r="I173" i="1"/>
  <c r="M169" i="1"/>
  <c r="J169" i="1"/>
  <c r="I169" i="1"/>
  <c r="M164" i="1"/>
  <c r="J164" i="1"/>
  <c r="I164" i="1"/>
  <c r="M160" i="1"/>
  <c r="J160" i="1"/>
  <c r="I160" i="1"/>
  <c r="M154" i="1"/>
  <c r="J154" i="1"/>
  <c r="I154" i="1"/>
  <c r="M146" i="1"/>
  <c r="J146" i="1"/>
  <c r="I146" i="1"/>
  <c r="M143" i="1"/>
  <c r="M141" i="1"/>
  <c r="J141" i="1"/>
  <c r="I141" i="1"/>
  <c r="M138" i="1"/>
  <c r="J138" i="1"/>
  <c r="I138" i="1"/>
  <c r="M131" i="1"/>
  <c r="J131" i="1"/>
  <c r="I131" i="1"/>
  <c r="M127" i="1"/>
  <c r="J127" i="1"/>
  <c r="I127" i="1"/>
  <c r="M122" i="1"/>
  <c r="J122" i="1"/>
  <c r="I122" i="1"/>
  <c r="M118" i="1"/>
  <c r="J118" i="1"/>
  <c r="I118" i="1"/>
  <c r="M114" i="1"/>
  <c r="J114" i="1"/>
  <c r="I114" i="1"/>
  <c r="M111" i="1"/>
  <c r="J111" i="1"/>
  <c r="I111" i="1"/>
  <c r="M107" i="1"/>
  <c r="M105" i="1"/>
  <c r="J105" i="1"/>
  <c r="I105" i="1"/>
  <c r="M97" i="1"/>
  <c r="J97" i="1"/>
  <c r="I97" i="1"/>
  <c r="M94" i="1"/>
  <c r="J94" i="1"/>
  <c r="I94" i="1"/>
  <c r="M90" i="1"/>
  <c r="J90" i="1"/>
  <c r="I90" i="1"/>
  <c r="M86" i="1"/>
  <c r="J86" i="1"/>
  <c r="I86" i="1"/>
  <c r="M83" i="1"/>
  <c r="J83" i="1"/>
  <c r="I83" i="1"/>
  <c r="M79" i="1"/>
  <c r="J79" i="1"/>
  <c r="I79" i="1"/>
  <c r="M75" i="1"/>
  <c r="J75" i="1"/>
  <c r="I75" i="1"/>
  <c r="M72" i="1"/>
  <c r="J72" i="1"/>
  <c r="I72" i="1"/>
  <c r="M60" i="1"/>
  <c r="J60" i="1"/>
  <c r="I60" i="1"/>
  <c r="M53" i="1"/>
  <c r="J53" i="1"/>
  <c r="I53" i="1"/>
  <c r="M49" i="1"/>
  <c r="J49" i="1"/>
  <c r="I49" i="1"/>
  <c r="M46" i="1"/>
  <c r="J46" i="1"/>
  <c r="I46" i="1"/>
  <c r="M38" i="1"/>
  <c r="J38" i="1"/>
  <c r="I38" i="1"/>
  <c r="M30" i="1"/>
  <c r="J30" i="1"/>
  <c r="I30" i="1"/>
  <c r="M27" i="1"/>
  <c r="J27" i="1"/>
  <c r="I27" i="1"/>
  <c r="M23" i="1"/>
  <c r="J23" i="1"/>
  <c r="I23" i="1"/>
  <c r="M18" i="1"/>
  <c r="J18" i="1"/>
  <c r="I18" i="1"/>
  <c r="M14" i="1"/>
  <c r="M12" i="1"/>
  <c r="J12" i="1"/>
  <c r="I12" i="1"/>
  <c r="M315" i="1" l="1"/>
</calcChain>
</file>

<file path=xl/sharedStrings.xml><?xml version="1.0" encoding="utf-8"?>
<sst xmlns="http://schemas.openxmlformats.org/spreadsheetml/2006/main" count="1417" uniqueCount="709">
  <si>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</si>
  <si>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</si>
  <si>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</si>
  <si>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</si>
  <si>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</si>
  <si>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</si>
  <si>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</si>
  <si>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</si>
  <si>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</si>
  <si>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</si>
  <si>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</si>
  <si>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</si>
  <si>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</si>
  <si>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</si>
  <si>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</si>
  <si>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</si>
  <si>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</si>
  <si>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</si>
  <si>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S. NO.</t>
  </si>
  <si>
    <t>TRIP</t>
  </si>
  <si>
    <t>SL</t>
  </si>
  <si>
    <t>GST to be paid by Consignor under Reverse Charge Mechanism (RCM) as per GST</t>
  </si>
  <si>
    <t>DIRECT</t>
  </si>
  <si>
    <t>JAJPUR ROAD</t>
  </si>
  <si>
    <t>JAJPUR TOWN</t>
  </si>
  <si>
    <t>BHOGARAI</t>
  </si>
  <si>
    <t>KEONJHAR</t>
  </si>
  <si>
    <t>ANGUL</t>
  </si>
  <si>
    <t>BAGUDI</t>
  </si>
  <si>
    <t>BHADRAK</t>
  </si>
  <si>
    <t>BONTH CHAK</t>
  </si>
  <si>
    <t>SORO</t>
  </si>
  <si>
    <t>BALASORE</t>
  </si>
  <si>
    <t>BARIPADA</t>
  </si>
  <si>
    <t>DHABALAGIRI</t>
  </si>
  <si>
    <t xml:space="preserve"> BENAPUR</t>
  </si>
  <si>
    <t>HARIPUR HAT</t>
  </si>
  <si>
    <t>BALIKUDA</t>
  </si>
  <si>
    <t>KENDRAPARA</t>
  </si>
  <si>
    <t>BASUDEVPUR</t>
  </si>
  <si>
    <t>BERHAMPUR</t>
  </si>
  <si>
    <t>BAHALDA</t>
  </si>
  <si>
    <t>KABISURYANAGAR</t>
  </si>
  <si>
    <t>BUGUDA</t>
  </si>
  <si>
    <t>BOOKING</t>
  </si>
  <si>
    <t>ROURKELA</t>
  </si>
  <si>
    <t>NAYAGARH</t>
  </si>
  <si>
    <t>PHULBANI</t>
  </si>
  <si>
    <t>PARADEEP</t>
  </si>
  <si>
    <t>KHORDHA</t>
  </si>
  <si>
    <t>BANPUR</t>
  </si>
  <si>
    <t>JAGATSINGHPUR</t>
  </si>
  <si>
    <t>ATHAGARH</t>
  </si>
  <si>
    <t>PATTAMUNDAI</t>
  </si>
  <si>
    <t>MALKANGIRI</t>
  </si>
  <si>
    <t>SUNABEDA</t>
  </si>
  <si>
    <t>UMERKOT</t>
  </si>
  <si>
    <t>SAMBALPUR</t>
  </si>
  <si>
    <t>BHANJANAGAR</t>
  </si>
  <si>
    <t>BARBIL</t>
  </si>
  <si>
    <t>RAISUAN</t>
  </si>
  <si>
    <t>BISOI</t>
  </si>
  <si>
    <t>DUBURI</t>
  </si>
  <si>
    <t>SAHARADIA</t>
  </si>
  <si>
    <t>PURI</t>
  </si>
  <si>
    <t>KANAS</t>
  </si>
  <si>
    <t>JEYPORE</t>
  </si>
  <si>
    <t>DAMANJODI</t>
  </si>
  <si>
    <t>JODA</t>
  </si>
  <si>
    <t>JALESWAR</t>
  </si>
  <si>
    <t>GHASIPURA</t>
  </si>
  <si>
    <t>DIGAPAHANDI</t>
  </si>
  <si>
    <t>SAINKUL</t>
  </si>
  <si>
    <t>GHATAGAON</t>
  </si>
  <si>
    <t>SIMULIA</t>
  </si>
  <si>
    <t>DHAMNAGAR</t>
  </si>
  <si>
    <t>RAYAGADA</t>
  </si>
  <si>
    <t xml:space="preserve"> TANGARPADA</t>
  </si>
  <si>
    <t>NACHUNI</t>
  </si>
  <si>
    <t>KARAPALLI</t>
  </si>
  <si>
    <t xml:space="preserve"> KHARIA GANJAM</t>
  </si>
  <si>
    <t>CHHATRAPUR</t>
  </si>
  <si>
    <t>KORAPUT</t>
  </si>
  <si>
    <t>AUL</t>
  </si>
  <si>
    <t>BALICHANDRAPUR</t>
  </si>
  <si>
    <t>MONTH   : DECEMBER, 2025</t>
  </si>
  <si>
    <t>INVOICE DATE : 31/12/2025</t>
  </si>
  <si>
    <t>01/12/2025</t>
  </si>
  <si>
    <t/>
  </si>
  <si>
    <t>KABATABANDHA</t>
  </si>
  <si>
    <t>CHANDIKHOL</t>
  </si>
  <si>
    <t xml:space="preserve"> JEERANGO</t>
  </si>
  <si>
    <t>NP/10496</t>
  </si>
  <si>
    <t>34885/35388/60497</t>
  </si>
  <si>
    <t>BADAMBA</t>
  </si>
  <si>
    <t>NILAGIRI</t>
  </si>
  <si>
    <t>LANJIPALLI</t>
  </si>
  <si>
    <t>SARADHAPUR</t>
  </si>
  <si>
    <t>03/12/2025</t>
  </si>
  <si>
    <t>BEGUNIA</t>
  </si>
  <si>
    <t>MAHANGA</t>
  </si>
  <si>
    <t>TANGI</t>
  </si>
  <si>
    <t>NP/10601</t>
  </si>
  <si>
    <t>35435/35475</t>
  </si>
  <si>
    <t>MERAMUNDALI</t>
  </si>
  <si>
    <t>KHALIKOT</t>
  </si>
  <si>
    <t>04/12/2025</t>
  </si>
  <si>
    <t>RAJNAGAR</t>
  </si>
  <si>
    <t>PAGA</t>
  </si>
  <si>
    <t>GOBINDPUR</t>
  </si>
  <si>
    <t>KHALARI</t>
  </si>
  <si>
    <t>DHUSURI</t>
  </si>
  <si>
    <t>BALIPATANA</t>
  </si>
  <si>
    <t>GAGUA</t>
  </si>
  <si>
    <t>ERSAMA</t>
  </si>
  <si>
    <t>8998898</t>
  </si>
  <si>
    <t>08/12/2025</t>
  </si>
  <si>
    <t>NP/10744</t>
  </si>
  <si>
    <t>ADASPUR</t>
  </si>
  <si>
    <t>35397/36103</t>
  </si>
  <si>
    <t>NP/10745</t>
  </si>
  <si>
    <t>35422/3533</t>
  </si>
  <si>
    <t>NP/10746</t>
  </si>
  <si>
    <t>7984/36064</t>
  </si>
  <si>
    <t>8996059</t>
  </si>
  <si>
    <t>NP/10747</t>
  </si>
  <si>
    <t>36075</t>
  </si>
  <si>
    <t>8995820</t>
  </si>
  <si>
    <t>NP/10748</t>
  </si>
  <si>
    <t>36110/36079</t>
  </si>
  <si>
    <t>NP/10749</t>
  </si>
  <si>
    <t>3285</t>
  </si>
  <si>
    <t>NP/10750</t>
  </si>
  <si>
    <t>8995902</t>
  </si>
  <si>
    <t>NP/10751</t>
  </si>
  <si>
    <t>JAGATPUR</t>
  </si>
  <si>
    <t>35653</t>
  </si>
  <si>
    <t>NP/10752</t>
  </si>
  <si>
    <t>35968</t>
  </si>
  <si>
    <t>NP/10753</t>
  </si>
  <si>
    <t>36104/36034</t>
  </si>
  <si>
    <t>NP/10754</t>
  </si>
  <si>
    <t>35661/35348/2364</t>
  </si>
  <si>
    <t>8995963</t>
  </si>
  <si>
    <t>NP/10755</t>
  </si>
  <si>
    <t>35524/35610</t>
  </si>
  <si>
    <t>NP/10756</t>
  </si>
  <si>
    <t>36105/36107</t>
  </si>
  <si>
    <t>NP/10757</t>
  </si>
  <si>
    <t>2808</t>
  </si>
  <si>
    <t>8996334</t>
  </si>
  <si>
    <t>NP/10758</t>
  </si>
  <si>
    <t>GADASILA</t>
  </si>
  <si>
    <t>3867/1842</t>
  </si>
  <si>
    <t>NP/10759</t>
  </si>
  <si>
    <t>36133/36108</t>
  </si>
  <si>
    <t>8996807</t>
  </si>
  <si>
    <t>NP/10763</t>
  </si>
  <si>
    <t>PURUSOTTAMPUR</t>
  </si>
  <si>
    <t>35937/54906</t>
  </si>
  <si>
    <t>NP/10764</t>
  </si>
  <si>
    <t>35541</t>
  </si>
  <si>
    <t>NP/10765</t>
  </si>
  <si>
    <t>3450</t>
  </si>
  <si>
    <t>NP/10766</t>
  </si>
  <si>
    <t>BADAGADA</t>
  </si>
  <si>
    <t>34004/34108</t>
  </si>
  <si>
    <t>NP/10767</t>
  </si>
  <si>
    <t>BELAGUNTHA</t>
  </si>
  <si>
    <t>36033/35938/35969</t>
  </si>
  <si>
    <t>NP/10768</t>
  </si>
  <si>
    <t>GIRISOLA</t>
  </si>
  <si>
    <t>3422/35545/3902</t>
  </si>
  <si>
    <t>NP/10769</t>
  </si>
  <si>
    <t>35890/3421/4828</t>
  </si>
  <si>
    <t>8996910</t>
  </si>
  <si>
    <t>NP/10760</t>
  </si>
  <si>
    <t>NP/10761</t>
  </si>
  <si>
    <t>35929</t>
  </si>
  <si>
    <t>NP/10762</t>
  </si>
  <si>
    <t xml:space="preserve"> SINGDA</t>
  </si>
  <si>
    <t>NP/10770</t>
  </si>
  <si>
    <t>SWAMPATNA</t>
  </si>
  <si>
    <t>36030/2493</t>
  </si>
  <si>
    <t>NP/10771</t>
  </si>
  <si>
    <t>35962</t>
  </si>
  <si>
    <t>NP/10772</t>
  </si>
  <si>
    <t>35619</t>
  </si>
  <si>
    <t>NP/10773</t>
  </si>
  <si>
    <t>PADAMPUR</t>
  </si>
  <si>
    <t>35611</t>
  </si>
  <si>
    <t>8996567</t>
  </si>
  <si>
    <t>NP/10776</t>
  </si>
  <si>
    <t>4622/4377/4686/4409/4499/4307/4410/1951</t>
  </si>
  <si>
    <t>NP/10777</t>
  </si>
  <si>
    <t>4621/4386/2138/2231/2051/2437/4103/4212</t>
  </si>
  <si>
    <t>NP/10774</t>
  </si>
  <si>
    <t>36031/351922/35931</t>
  </si>
  <si>
    <t>NP/10775</t>
  </si>
  <si>
    <t>4309/4277/4581/2806/3260/1876/4338/2972</t>
  </si>
  <si>
    <t>NP/10778</t>
  </si>
  <si>
    <t>8996913</t>
  </si>
  <si>
    <t>NP/10779</t>
  </si>
  <si>
    <t>RAIRANGPUR</t>
  </si>
  <si>
    <t>35564/2383/3157</t>
  </si>
  <si>
    <t>NP/10780</t>
  </si>
  <si>
    <t>NP/10781</t>
  </si>
  <si>
    <t>NP/10782</t>
  </si>
  <si>
    <t>36152</t>
  </si>
  <si>
    <t>NP/10783</t>
  </si>
  <si>
    <t>35478/36140/2266</t>
  </si>
  <si>
    <t>NP/10784</t>
  </si>
  <si>
    <t>8996912</t>
  </si>
  <si>
    <t>NP/10785</t>
  </si>
  <si>
    <t>36005/65154/65182</t>
  </si>
  <si>
    <t>NP/10786</t>
  </si>
  <si>
    <t>NP/10787</t>
  </si>
  <si>
    <t>GOPALPUR</t>
  </si>
  <si>
    <t>NP/10788</t>
  </si>
  <si>
    <t>62958/35629/63035</t>
  </si>
  <si>
    <t>NP/10789</t>
  </si>
  <si>
    <t>36171/36003/62491</t>
  </si>
  <si>
    <t>NP/10790</t>
  </si>
  <si>
    <t>MATHANI</t>
  </si>
  <si>
    <t>NP/10791</t>
  </si>
  <si>
    <t>35965/62338</t>
  </si>
  <si>
    <t>NP/10793</t>
  </si>
  <si>
    <t>35044</t>
  </si>
  <si>
    <t>NP/10794</t>
  </si>
  <si>
    <t>NP/10792</t>
  </si>
  <si>
    <t>SANTIA</t>
  </si>
  <si>
    <t>8997944</t>
  </si>
  <si>
    <t>09/12/2025</t>
  </si>
  <si>
    <t>NP/10795</t>
  </si>
  <si>
    <t>36194</t>
  </si>
  <si>
    <t>NP/10796</t>
  </si>
  <si>
    <t>36193</t>
  </si>
  <si>
    <t>8997943</t>
  </si>
  <si>
    <t>NP/10797</t>
  </si>
  <si>
    <t>PALASAPUR</t>
  </si>
  <si>
    <t>36035</t>
  </si>
  <si>
    <t>NP/10798</t>
  </si>
  <si>
    <t>36088/36089</t>
  </si>
  <si>
    <t>NP/10799</t>
  </si>
  <si>
    <t>BOLAGARH</t>
  </si>
  <si>
    <t>36192/63973</t>
  </si>
  <si>
    <t>8998032</t>
  </si>
  <si>
    <t>NP/10801</t>
  </si>
  <si>
    <t>36164/36202</t>
  </si>
  <si>
    <t>NP/10802</t>
  </si>
  <si>
    <t>36176</t>
  </si>
  <si>
    <t>NP/10803</t>
  </si>
  <si>
    <t>35947/62492</t>
  </si>
  <si>
    <t>8998034</t>
  </si>
  <si>
    <t>NP/10804</t>
  </si>
  <si>
    <t>KADUAPADA</t>
  </si>
  <si>
    <t>36169</t>
  </si>
  <si>
    <t>NP/10805</t>
  </si>
  <si>
    <t>2622/62490</t>
  </si>
  <si>
    <t>8998036</t>
  </si>
  <si>
    <t>NP/10806</t>
  </si>
  <si>
    <t>65561</t>
  </si>
  <si>
    <t>NP/10807</t>
  </si>
  <si>
    <t>CHANDOL</t>
  </si>
  <si>
    <t>35967</t>
  </si>
  <si>
    <t>NP/10808</t>
  </si>
  <si>
    <t>36209/53124</t>
  </si>
  <si>
    <t>8998031</t>
  </si>
  <si>
    <t>NP/10800</t>
  </si>
  <si>
    <t>35617/35680</t>
  </si>
  <si>
    <t>NP/10809</t>
  </si>
  <si>
    <t>36123/36208/2346</t>
  </si>
  <si>
    <t>NP/10810</t>
  </si>
  <si>
    <t>36121/36151</t>
  </si>
  <si>
    <t>8998274</t>
  </si>
  <si>
    <t>NP/10811</t>
  </si>
  <si>
    <t>2433/1917/1877/1875</t>
  </si>
  <si>
    <t>NP/10812</t>
  </si>
  <si>
    <t>36060</t>
  </si>
  <si>
    <t>NP/10813</t>
  </si>
  <si>
    <t>3717</t>
  </si>
  <si>
    <t>NP/10814</t>
  </si>
  <si>
    <t>3769</t>
  </si>
  <si>
    <t>NP/10815</t>
  </si>
  <si>
    <t>3876</t>
  </si>
  <si>
    <t>NP/10816</t>
  </si>
  <si>
    <t>35822</t>
  </si>
  <si>
    <t>NP/10817</t>
  </si>
  <si>
    <t>35794</t>
  </si>
  <si>
    <t>NP/10818</t>
  </si>
  <si>
    <t>3719/3875/3907</t>
  </si>
  <si>
    <t>NP/10819</t>
  </si>
  <si>
    <t>8999005</t>
  </si>
  <si>
    <t>NP/10820</t>
  </si>
  <si>
    <t>9000114</t>
  </si>
  <si>
    <t>10/12/2025</t>
  </si>
  <si>
    <t>NP/10821</t>
  </si>
  <si>
    <t>36239/36259/35912</t>
  </si>
  <si>
    <t>NP/10822</t>
  </si>
  <si>
    <t>65524/65522</t>
  </si>
  <si>
    <t>NP/10823</t>
  </si>
  <si>
    <t>65575/65572/36267</t>
  </si>
  <si>
    <t>9000198</t>
  </si>
  <si>
    <t>NP/10824</t>
  </si>
  <si>
    <t>NP/10825</t>
  </si>
  <si>
    <t>36272</t>
  </si>
  <si>
    <t>9000323</t>
  </si>
  <si>
    <t>NP/10826</t>
  </si>
  <si>
    <t>35916/64760/2370</t>
  </si>
  <si>
    <t>NP/10827</t>
  </si>
  <si>
    <t>35527</t>
  </si>
  <si>
    <t>NP/10828</t>
  </si>
  <si>
    <t>36279</t>
  </si>
  <si>
    <t>9000327</t>
  </si>
  <si>
    <t>NP/10829</t>
  </si>
  <si>
    <t>65582/65581</t>
  </si>
  <si>
    <t>NP/10830</t>
  </si>
  <si>
    <t>61544</t>
  </si>
  <si>
    <t>NP/10831</t>
  </si>
  <si>
    <t>36283/36281</t>
  </si>
  <si>
    <t>9000244</t>
  </si>
  <si>
    <t>NP/10832</t>
  </si>
  <si>
    <t>36282/63978</t>
  </si>
  <si>
    <t>NP/10833</t>
  </si>
  <si>
    <t>36280</t>
  </si>
  <si>
    <t>NP/10834</t>
  </si>
  <si>
    <t>MUKUNDAPUR</t>
  </si>
  <si>
    <t>NP/10835</t>
  </si>
  <si>
    <t>RANAPUR</t>
  </si>
  <si>
    <t>36090/65936</t>
  </si>
  <si>
    <t>9000370</t>
  </si>
  <si>
    <t>NP/10836</t>
  </si>
  <si>
    <t>10311/36285</t>
  </si>
  <si>
    <t>NP/10838</t>
  </si>
  <si>
    <t>CHANDANPUR</t>
  </si>
  <si>
    <t>NP/10837</t>
  </si>
  <si>
    <t>36288</t>
  </si>
  <si>
    <t>9001582</t>
  </si>
  <si>
    <t>NP/10839</t>
  </si>
  <si>
    <t>35804</t>
  </si>
  <si>
    <t>NP/10840</t>
  </si>
  <si>
    <t>NP/10841</t>
  </si>
  <si>
    <t>35950/64916/3127</t>
  </si>
  <si>
    <t>NP/10842</t>
  </si>
  <si>
    <t>NP/10843</t>
  </si>
  <si>
    <t>SUAKATI</t>
  </si>
  <si>
    <t>35813</t>
  </si>
  <si>
    <t>9001334</t>
  </si>
  <si>
    <t>NP/10844</t>
  </si>
  <si>
    <t>210313/36333/36334/36335/36336/</t>
  </si>
  <si>
    <t>NP/10845</t>
  </si>
  <si>
    <t>9001584</t>
  </si>
  <si>
    <t>NP/10846</t>
  </si>
  <si>
    <t>36358/36329/36323</t>
  </si>
  <si>
    <t>9001580</t>
  </si>
  <si>
    <t>NP/10847</t>
  </si>
  <si>
    <t>NP/10848</t>
  </si>
  <si>
    <t>KARANJIA</t>
  </si>
  <si>
    <t>36363/36348</t>
  </si>
  <si>
    <t>9001435</t>
  </si>
  <si>
    <t>NP/10852</t>
  </si>
  <si>
    <t>3452</t>
  </si>
  <si>
    <t>NP/10853</t>
  </si>
  <si>
    <t>36345</t>
  </si>
  <si>
    <t>NP/10854</t>
  </si>
  <si>
    <t>ASKA</t>
  </si>
  <si>
    <t>36380/4167</t>
  </si>
  <si>
    <t>NP/10855</t>
  </si>
  <si>
    <t>36052/36050/36051</t>
  </si>
  <si>
    <t>NP/10856</t>
  </si>
  <si>
    <t>2496/2332</t>
  </si>
  <si>
    <t>NP/10857</t>
  </si>
  <si>
    <t>36048/3423</t>
  </si>
  <si>
    <t>NP/10858</t>
  </si>
  <si>
    <t>3451</t>
  </si>
  <si>
    <t>9001871</t>
  </si>
  <si>
    <t>NP/10849</t>
  </si>
  <si>
    <t>ODAGAON</t>
  </si>
  <si>
    <t>36324/3531</t>
  </si>
  <si>
    <t>NP/10850</t>
  </si>
  <si>
    <t>GODIPADA</t>
  </si>
  <si>
    <t>36249</t>
  </si>
  <si>
    <t>NP/10851</t>
  </si>
  <si>
    <t>64840/63532</t>
  </si>
  <si>
    <t>NP/10859</t>
  </si>
  <si>
    <t>67110</t>
  </si>
  <si>
    <t>NP/10612</t>
  </si>
  <si>
    <t>35698</t>
  </si>
  <si>
    <t>9002984</t>
  </si>
  <si>
    <t>11/12/2025</t>
  </si>
  <si>
    <t>NP/10863</t>
  </si>
  <si>
    <t>CHANDBALI</t>
  </si>
  <si>
    <t>36342/36325</t>
  </si>
  <si>
    <t>NP/10864</t>
  </si>
  <si>
    <t>NP/10865</t>
  </si>
  <si>
    <t>BAHUGRAM</t>
  </si>
  <si>
    <t>66858</t>
  </si>
  <si>
    <t>9003124</t>
  </si>
  <si>
    <t>NP/10866</t>
  </si>
  <si>
    <t>36393/36473/36492</t>
  </si>
  <si>
    <t>NP/10867</t>
  </si>
  <si>
    <t>36475</t>
  </si>
  <si>
    <t>NP/10868</t>
  </si>
  <si>
    <t>36481</t>
  </si>
  <si>
    <t>NP/10869</t>
  </si>
  <si>
    <t>36474</t>
  </si>
  <si>
    <t>9002979</t>
  </si>
  <si>
    <t>NP/10860</t>
  </si>
  <si>
    <t>SARANGAPUR</t>
  </si>
  <si>
    <t>65562/65563</t>
  </si>
  <si>
    <t>NP/10861</t>
  </si>
  <si>
    <t>36331/36332</t>
  </si>
  <si>
    <t>NP/10862</t>
  </si>
  <si>
    <t>36447</t>
  </si>
  <si>
    <t>9003211</t>
  </si>
  <si>
    <t>NP/10870</t>
  </si>
  <si>
    <t>66848/66842</t>
  </si>
  <si>
    <t>NP/10871</t>
  </si>
  <si>
    <t>BARIMULA</t>
  </si>
  <si>
    <t>66866/66861</t>
  </si>
  <si>
    <t>NP/10872</t>
  </si>
  <si>
    <t>36364</t>
  </si>
  <si>
    <t>9003213</t>
  </si>
  <si>
    <t>NP/10873</t>
  </si>
  <si>
    <t>DANAGADI</t>
  </si>
  <si>
    <t>36450/67207</t>
  </si>
  <si>
    <t>9003218</t>
  </si>
  <si>
    <t>NP/10875</t>
  </si>
  <si>
    <t>BENAPUR</t>
  </si>
  <si>
    <t>36296</t>
  </si>
  <si>
    <t>NP/10876</t>
  </si>
  <si>
    <t>3346/62495</t>
  </si>
  <si>
    <t>NP/10877</t>
  </si>
  <si>
    <t>36167</t>
  </si>
  <si>
    <t>NP/10878</t>
  </si>
  <si>
    <t>9003129</t>
  </si>
  <si>
    <t>NP/10879</t>
  </si>
  <si>
    <t>BILAHAT</t>
  </si>
  <si>
    <t>36436</t>
  </si>
  <si>
    <t>NP/10880</t>
  </si>
  <si>
    <t>36397</t>
  </si>
  <si>
    <t>9003267</t>
  </si>
  <si>
    <t>NP/10881</t>
  </si>
  <si>
    <t>36464</t>
  </si>
  <si>
    <t>NP/10882</t>
  </si>
  <si>
    <t>36352/62410</t>
  </si>
  <si>
    <t>9003402</t>
  </si>
  <si>
    <t>NP/10910</t>
  </si>
  <si>
    <t>KUJANG</t>
  </si>
  <si>
    <t>36454/36453/67202</t>
  </si>
  <si>
    <t>9003681</t>
  </si>
  <si>
    <t>NP/10898</t>
  </si>
  <si>
    <t>36399/35772</t>
  </si>
  <si>
    <t>NP/10899</t>
  </si>
  <si>
    <t>36378/36400/65594</t>
  </si>
  <si>
    <t>9003630</t>
  </si>
  <si>
    <t>NP/10892</t>
  </si>
  <si>
    <t>35971/35972</t>
  </si>
  <si>
    <t>NP/10893</t>
  </si>
  <si>
    <t>36433/67208/67199</t>
  </si>
  <si>
    <t>NP/10894</t>
  </si>
  <si>
    <t>35546</t>
  </si>
  <si>
    <t>NP/10896</t>
  </si>
  <si>
    <t>35553</t>
  </si>
  <si>
    <t>NP/10897</t>
  </si>
  <si>
    <t>BANTALA</t>
  </si>
  <si>
    <t>64518</t>
  </si>
  <si>
    <t>9003401</t>
  </si>
  <si>
    <t>NP/10901</t>
  </si>
  <si>
    <t>NP/10902</t>
  </si>
  <si>
    <t>36302</t>
  </si>
  <si>
    <t>NP/10903</t>
  </si>
  <si>
    <t>NP/10904</t>
  </si>
  <si>
    <t>36305/36056</t>
  </si>
  <si>
    <t>NP/10911</t>
  </si>
  <si>
    <t>36126</t>
  </si>
  <si>
    <t>9003554</t>
  </si>
  <si>
    <t>NP/10883</t>
  </si>
  <si>
    <t>36374/35891</t>
  </si>
  <si>
    <t>NP/10884</t>
  </si>
  <si>
    <t>35936</t>
  </si>
  <si>
    <t>NP/10885</t>
  </si>
  <si>
    <t>36142/47167</t>
  </si>
  <si>
    <t>NP/10886</t>
  </si>
  <si>
    <t>36444</t>
  </si>
  <si>
    <t>NP/10887</t>
  </si>
  <si>
    <t>36376</t>
  </si>
  <si>
    <t>NP/10900</t>
  </si>
  <si>
    <t>36375</t>
  </si>
  <si>
    <t>9003978</t>
  </si>
  <si>
    <t>NP/10912</t>
  </si>
  <si>
    <t>36521</t>
  </si>
  <si>
    <t>NP/10914</t>
  </si>
  <si>
    <t>NP/10915</t>
  </si>
  <si>
    <t>36430/36431/36499</t>
  </si>
  <si>
    <t>NP/10916</t>
  </si>
  <si>
    <t>36237</t>
  </si>
  <si>
    <t>NP/10917</t>
  </si>
  <si>
    <t>36153</t>
  </si>
  <si>
    <t>NP/10913</t>
  </si>
  <si>
    <t>9004036</t>
  </si>
  <si>
    <t>NP/10918</t>
  </si>
  <si>
    <t>NP/10919</t>
  </si>
  <si>
    <t>36405/36411</t>
  </si>
  <si>
    <t>NP/10920</t>
  </si>
  <si>
    <t>36417</t>
  </si>
  <si>
    <t>9003973</t>
  </si>
  <si>
    <t>NP/10921</t>
  </si>
  <si>
    <t>36527</t>
  </si>
  <si>
    <t>9003970</t>
  </si>
  <si>
    <t>NP/10922</t>
  </si>
  <si>
    <t>NP/10923</t>
  </si>
  <si>
    <t>9003558</t>
  </si>
  <si>
    <t>NP/10895</t>
  </si>
  <si>
    <t>ATHAMALLIK</t>
  </si>
  <si>
    <t>35549</t>
  </si>
  <si>
    <t>NP/10905</t>
  </si>
  <si>
    <t>NP/10906</t>
  </si>
  <si>
    <t>NP/10907</t>
  </si>
  <si>
    <t>36247</t>
  </si>
  <si>
    <t>NP/10908</t>
  </si>
  <si>
    <t xml:space="preserve"> PURNAGARH</t>
  </si>
  <si>
    <t>36412</t>
  </si>
  <si>
    <t>NP/10909</t>
  </si>
  <si>
    <t>35340</t>
  </si>
  <si>
    <t>9003638</t>
  </si>
  <si>
    <t>NP/10888</t>
  </si>
  <si>
    <t>35963</t>
  </si>
  <si>
    <t>NP/10889</t>
  </si>
  <si>
    <t>ANANDAPUR</t>
  </si>
  <si>
    <t>36365</t>
  </si>
  <si>
    <t>NP/10890</t>
  </si>
  <si>
    <t xml:space="preserve"> ALATI</t>
  </si>
  <si>
    <t>65583</t>
  </si>
  <si>
    <t>NP/10891</t>
  </si>
  <si>
    <t>36354/67204</t>
  </si>
  <si>
    <t>9003887</t>
  </si>
  <si>
    <t>NP/10924</t>
  </si>
  <si>
    <t>36429/36091/67698</t>
  </si>
  <si>
    <t>NP/10925</t>
  </si>
  <si>
    <t>GOBINDAPUR</t>
  </si>
  <si>
    <t>67195/36382/67206</t>
  </si>
  <si>
    <t>NP/10926</t>
  </si>
  <si>
    <t>36381</t>
  </si>
  <si>
    <t>9005041</t>
  </si>
  <si>
    <t>12/12/2025</t>
  </si>
  <si>
    <t>NP/10927</t>
  </si>
  <si>
    <t>36580/36590</t>
  </si>
  <si>
    <t>9005300</t>
  </si>
  <si>
    <t>NP/10928</t>
  </si>
  <si>
    <t>NP/10929</t>
  </si>
  <si>
    <t>36321</t>
  </si>
  <si>
    <t>NP/10930</t>
  </si>
  <si>
    <t>36587</t>
  </si>
  <si>
    <t>9006228</t>
  </si>
  <si>
    <t>NP/10934</t>
  </si>
  <si>
    <t>36297</t>
  </si>
  <si>
    <t>NP/10935</t>
  </si>
  <si>
    <t>POLASARA</t>
  </si>
  <si>
    <t>36520/36519</t>
  </si>
  <si>
    <t>NP/10936</t>
  </si>
  <si>
    <t>35808</t>
  </si>
  <si>
    <t>NP/10937</t>
  </si>
  <si>
    <t>36373/36372</t>
  </si>
  <si>
    <t>NP/10938</t>
  </si>
  <si>
    <t>36284</t>
  </si>
  <si>
    <t>NP/10939</t>
  </si>
  <si>
    <t>GALLERY</t>
  </si>
  <si>
    <t>36286</t>
  </si>
  <si>
    <t>NP/10940</t>
  </si>
  <si>
    <t>36377</t>
  </si>
  <si>
    <t>9005500</t>
  </si>
  <si>
    <t>NP/10933</t>
  </si>
  <si>
    <t>36551/36550</t>
  </si>
  <si>
    <t>9005429</t>
  </si>
  <si>
    <t>NP/10931</t>
  </si>
  <si>
    <t xml:space="preserve"> DUMURIPUT</t>
  </si>
  <si>
    <t>36571</t>
  </si>
  <si>
    <t>NP/10932</t>
  </si>
  <si>
    <t>36480</t>
  </si>
  <si>
    <t>9007324</t>
  </si>
  <si>
    <t>13/12/2025</t>
  </si>
  <si>
    <t>NP/10945</t>
  </si>
  <si>
    <t>KAPTIPADA</t>
  </si>
  <si>
    <t>36664</t>
  </si>
  <si>
    <t>NP/10946</t>
  </si>
  <si>
    <t>36623</t>
  </si>
  <si>
    <t>NP/10947</t>
  </si>
  <si>
    <t>36639</t>
  </si>
  <si>
    <t>9007322</t>
  </si>
  <si>
    <t>NP/10941</t>
  </si>
  <si>
    <t>36303</t>
  </si>
  <si>
    <t>NP/10942</t>
  </si>
  <si>
    <t>36641/36306</t>
  </si>
  <si>
    <t>NP/10943</t>
  </si>
  <si>
    <t>36626/36617</t>
  </si>
  <si>
    <t>NP/10944</t>
  </si>
  <si>
    <t>36678</t>
  </si>
  <si>
    <t>9007532</t>
  </si>
  <si>
    <t>NP/10948</t>
  </si>
  <si>
    <t>36681</t>
  </si>
  <si>
    <t>NP/10949</t>
  </si>
  <si>
    <t>36616</t>
  </si>
  <si>
    <t>NP/10950</t>
  </si>
  <si>
    <t>36620</t>
  </si>
  <si>
    <t>9007487</t>
  </si>
  <si>
    <t>NP/10951</t>
  </si>
  <si>
    <t>36299</t>
  </si>
  <si>
    <t>NP/10952</t>
  </si>
  <si>
    <t>36689/36300/36690</t>
  </si>
  <si>
    <t>NP/10953</t>
  </si>
  <si>
    <t>35119</t>
  </si>
  <si>
    <t>NP/10954</t>
  </si>
  <si>
    <t>36710</t>
  </si>
  <si>
    <t>9007539</t>
  </si>
  <si>
    <t>NP/10955</t>
  </si>
  <si>
    <t>36686</t>
  </si>
  <si>
    <t>NP/10956</t>
  </si>
  <si>
    <t>36627</t>
  </si>
  <si>
    <t>NP/10957</t>
  </si>
  <si>
    <t>NP/10958</t>
  </si>
  <si>
    <t>9008265</t>
  </si>
  <si>
    <t>NP/10970</t>
  </si>
  <si>
    <t>NIMAPALLI</t>
  </si>
  <si>
    <t>36700</t>
  </si>
  <si>
    <t>NP/10971</t>
  </si>
  <si>
    <t>36330/36529/35678</t>
  </si>
  <si>
    <t>NP/10972</t>
  </si>
  <si>
    <t>MANGALPUR</t>
  </si>
  <si>
    <t>5571/5590</t>
  </si>
  <si>
    <t>NP/10973</t>
  </si>
  <si>
    <t>36680</t>
  </si>
  <si>
    <t>9008263</t>
  </si>
  <si>
    <t>NP/10964</t>
  </si>
  <si>
    <t>NP/10965</t>
  </si>
  <si>
    <t>NP/10966</t>
  </si>
  <si>
    <t>4653</t>
  </si>
  <si>
    <t>NP/10967</t>
  </si>
  <si>
    <t>36724</t>
  </si>
  <si>
    <t>NP/10968</t>
  </si>
  <si>
    <t>3419</t>
  </si>
  <si>
    <t>NP/10969</t>
  </si>
  <si>
    <t>36379</t>
  </si>
  <si>
    <t>NP/10974</t>
  </si>
  <si>
    <t>64288</t>
  </si>
  <si>
    <t>9008215</t>
  </si>
  <si>
    <t>NP/10960</t>
  </si>
  <si>
    <t>GOPA KENDRAPARA</t>
  </si>
  <si>
    <t>36717/36716</t>
  </si>
  <si>
    <t>NP/10961</t>
  </si>
  <si>
    <t>68647/68414</t>
  </si>
  <si>
    <t>NP/10963</t>
  </si>
  <si>
    <t>36407</t>
  </si>
  <si>
    <t>NP/10962</t>
  </si>
  <si>
    <t>SINGIRI</t>
  </si>
  <si>
    <t>68617/68615</t>
  </si>
  <si>
    <t>NP/10959</t>
  </si>
  <si>
    <t>36657</t>
  </si>
  <si>
    <t>9008268</t>
  </si>
  <si>
    <t>NP/10975</t>
  </si>
  <si>
    <t>36567</t>
  </si>
  <si>
    <t>NP/10976</t>
  </si>
  <si>
    <t>36725/6962</t>
  </si>
  <si>
    <t>NP/10977</t>
  </si>
  <si>
    <t>5597</t>
  </si>
  <si>
    <t>NP/10978</t>
  </si>
  <si>
    <t>BANTH</t>
  </si>
  <si>
    <t>36610</t>
  </si>
  <si>
    <t>NP/10979</t>
  </si>
  <si>
    <t>36667</t>
  </si>
  <si>
    <t>(RUPEES THREE LAKH FORTY ONE THOUSAND FOUR HUNDRED FORTY EIGHT ONLY)</t>
  </si>
  <si>
    <t>63808/35803/ 35788/35787</t>
  </si>
  <si>
    <t>35465/35451/ 60928/6408</t>
  </si>
  <si>
    <t>35959/36007/3105/ 2088/1878/2737</t>
  </si>
  <si>
    <t>64829/64830/35574/ 35575/2377</t>
  </si>
  <si>
    <t>64878/35796/ 64874/2498</t>
  </si>
  <si>
    <t>2881/35010/ 34541/2501</t>
  </si>
  <si>
    <t>35391/62283/3051/ 0925/4285</t>
  </si>
  <si>
    <t>35964/34601/35387/ 64833/62336</t>
  </si>
  <si>
    <t>36168/35135/35289/ 35754/35877/35925/ 64831/62397</t>
  </si>
  <si>
    <t>35792/64834/34886/ 36004/62354</t>
  </si>
  <si>
    <t>35973/35976/36096/ 36144/35389/ 64832/2400</t>
  </si>
  <si>
    <t>36206/36170/36111/ 65921/65906</t>
  </si>
  <si>
    <t>36012/36236/36214/ 36191/36136/36134</t>
  </si>
  <si>
    <t>36271/36278/36235/ 36270/66742/60313/ 62371</t>
  </si>
  <si>
    <t>35996/35997/35998/ 35999/4925</t>
  </si>
  <si>
    <t>36226/66741/ 34555/3982</t>
  </si>
  <si>
    <t>35602/36063/36058/ 64255/3789</t>
  </si>
  <si>
    <t>36114/36113/ 36181/2417</t>
  </si>
  <si>
    <t>36338/36339/36340/ 36343/36344/36361</t>
  </si>
  <si>
    <t>36301/36298/ 36327/62322</t>
  </si>
  <si>
    <t>36439/36483/ 36482/36424</t>
  </si>
  <si>
    <t>36452/36065/ 36080/36212</t>
  </si>
  <si>
    <t>36309/36308/36307</t>
  </si>
  <si>
    <t>36448/67172/ 67186/63977</t>
  </si>
  <si>
    <t>36218/36421</t>
  </si>
  <si>
    <t>36322/36461/ 36462/36463</t>
  </si>
  <si>
    <t>34854/2259/3169/   3170/3164/3165/2419</t>
  </si>
  <si>
    <t>36425/36426/ 36428/36518</t>
  </si>
  <si>
    <t>6880/36246/36422/ 36438/36441</t>
  </si>
  <si>
    <t>36445/36457/36488/ 36512/36337</t>
  </si>
  <si>
    <t>36150/36149/36148/ 36147/36146/36145/</t>
  </si>
  <si>
    <t>36362/36360/ 36359/36341</t>
  </si>
  <si>
    <t>36451/36468/36465/ 67193/67194</t>
  </si>
  <si>
    <t>36211/6740/6739/ 63922/6747</t>
  </si>
  <si>
    <t>36665/36510/ 8103/63974</t>
  </si>
  <si>
    <t>35687/35596/ 64827/3420/</t>
  </si>
  <si>
    <t>36653/36655/35593/ 36709/36654/36652/ 64837/63899</t>
  </si>
  <si>
    <t>BILL NO. : 23807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</si>
</sst>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0"/>
  </numFmts>
  <fonts count="12">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1"/>
      <color theme="1"/>
      <name val="Kinnari"/>
    </font>
    <font>
      <b/>
      <sz val="11"/>
      <color theme="1"/>
      <name val="Calibri"/>
      <family val="2"/>
      <scheme val="minor"/>
    </font>
    <font>
      <b/>
      <u/>
      <sz val="11"/>
      <color theme="1"/>
      <name val="Calibri"/>
      <family val="2"/>
    </font>
    <font>
      <b/>
      <sz val="11"/>
      <color theme="1"/>
      <name val="Segoe UI"/>
      <family val="2"/>
    </font>
    <font>
      <b/>
      <sz val="10"/>
      <color theme="1"/>
      <name val="Kinnari"/>
    </font>
    <font>
      <b/>
      <sz val="10"/>
      <color theme="1"/>
      <name val="Calibri"/>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68">
    <xf numFmtId="0" fontId="0" fillId="0" borderId="0" xfId="0"/>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2"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4" fillId="2" borderId="0" xfId="0" applyFont="1" applyFill="1" applyAlignment="1">
      <alignment horizontal="right" vertical="center"/>
    </xf>
    <xf numFmtId="0" fontId="7" fillId="2" borderId="0" xfId="0" applyFont="1" applyFill="1" applyAlignment="1">
      <alignment horizontal="left" vertical="center"/>
    </xf>
    <xf numFmtId="0" fontId="0" fillId="2" borderId="0" xfId="0" applyFill="1" applyAlignment="1">
      <alignmen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164" fontId="4"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0" fillId="2" borderId="0" xfId="0" applyFill="1" applyBorder="1" applyAlignment="1">
      <alignment vertical="center"/>
    </xf>
    <xf numFmtId="164" fontId="8" fillId="2" borderId="0" xfId="0" applyNumberFormat="1" applyFont="1" applyFill="1" applyBorder="1" applyAlignment="1">
      <alignment horizontal="center" vertical="center"/>
    </xf>
    <xf numFmtId="0" fontId="9"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0" fillId="0" borderId="1" xfId="0" applyNumberFormat="1" applyFont="1" applyBorder="1" applyAlignment="1">
      <alignmen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1" xfId="0" applyNumberFormat="1" applyFont="1" applyBorder="1" applyAlignment="1">
      <alignment vertical="center" wrapText="1"/>
    </xf>
    <xf numFmtId="0" fontId="6" fillId="2" borderId="1" xfId="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2" fontId="6" fillId="2" borderId="11" xfId="0" applyNumberFormat="1" applyFont="1" applyFill="1" applyBorder="1" applyAlignment="1">
      <alignment horizontal="right" vertical="center" wrapText="1"/>
    </xf>
    <xf numFmtId="2" fontId="4" fillId="2" borderId="0" xfId="0" applyNumberFormat="1" applyFont="1" applyFill="1" applyAlignment="1">
      <alignment horizontal="right" vertical="center" wrapText="1"/>
    </xf>
    <xf numFmtId="0" fontId="0" fillId="0" borderId="1" xfId="0" applyBorder="1" applyAlignment="1">
      <alignment horizontal="center" vertical="center"/>
    </xf>
    <xf numFmtId="0" fontId="0" fillId="0" borderId="1" xfId="0" applyNumberFormat="1" applyFont="1" applyBorder="1" applyAlignment="1">
      <alignment horizontal="left" vertical="center"/>
    </xf>
    <xf numFmtId="165" fontId="0" fillId="0" borderId="1" xfId="0" applyNumberFormat="1" applyFont="1" applyBorder="1" applyAlignment="1">
      <alignment vertical="center"/>
    </xf>
    <xf numFmtId="0" fontId="6" fillId="2" borderId="1" xfId="1" applyFont="1" applyFill="1" applyBorder="1" applyAlignment="1">
      <alignment vertical="center" wrapText="1"/>
    </xf>
    <xf numFmtId="2" fontId="6" fillId="2" borderId="1" xfId="1" applyNumberFormat="1" applyFont="1" applyFill="1" applyBorder="1" applyAlignment="1">
      <alignment vertical="center" wrapText="1"/>
    </xf>
    <xf numFmtId="165" fontId="6" fillId="2" borderId="1" xfId="1" applyNumberFormat="1" applyFont="1" applyFill="1" applyBorder="1" applyAlignment="1">
      <alignment vertical="center" wrapText="1"/>
    </xf>
    <xf numFmtId="0" fontId="7" fillId="0" borderId="1" xfId="0" applyNumberFormat="1" applyFont="1" applyBorder="1" applyAlignment="1">
      <alignment vertical="center"/>
    </xf>
    <xf numFmtId="0" fontId="7" fillId="0" borderId="1" xfId="0" applyFont="1" applyBorder="1" applyAlignment="1">
      <alignment horizontal="center" vertical="center"/>
    </xf>
    <xf numFmtId="0" fontId="7" fillId="0" borderId="1" xfId="0" applyNumberFormat="1" applyFont="1" applyBorder="1" applyAlignment="1">
      <alignment horizontal="left" vertical="center"/>
    </xf>
    <xf numFmtId="0" fontId="7" fillId="0" borderId="1" xfId="0" applyNumberFormat="1" applyFont="1" applyBorder="1" applyAlignment="1">
      <alignment vertical="center" wrapText="1"/>
    </xf>
    <xf numFmtId="165" fontId="7" fillId="0" borderId="1" xfId="0" applyNumberFormat="1" applyFont="1" applyBorder="1" applyAlignment="1">
      <alignment vertical="center"/>
    </xf>
    <xf numFmtId="0" fontId="0" fillId="2" borderId="1" xfId="0" applyNumberFormat="1" applyFont="1" applyFill="1" applyBorder="1" applyAlignment="1">
      <alignment vertical="center"/>
    </xf>
    <xf numFmtId="0" fontId="0" fillId="2" borderId="1" xfId="0" applyFill="1" applyBorder="1" applyAlignment="1">
      <alignment horizontal="center" vertical="center"/>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vertical="center" wrapText="1"/>
    </xf>
    <xf numFmtId="165" fontId="0" fillId="2" borderId="1" xfId="0" applyNumberFormat="1" applyFont="1" applyFill="1" applyBorder="1" applyAlignment="1">
      <alignment vertical="center"/>
    </xf>
    <xf numFmtId="0" fontId="6" fillId="2" borderId="12" xfId="1" applyFont="1" applyFill="1" applyBorder="1" applyAlignment="1">
      <alignment horizontal="center" vertical="center" wrapText="1"/>
    </xf>
    <xf numFmtId="2" fontId="6" fillId="2" borderId="13" xfId="1" applyNumberFormat="1" applyFont="1" applyFill="1" applyBorder="1" applyAlignment="1">
      <alignment vertical="center" wrapText="1"/>
    </xf>
    <xf numFmtId="0" fontId="0" fillId="2" borderId="0" xfId="0" applyFill="1" applyBorder="1" applyAlignment="1">
      <alignment horizontal="left" vertical="center"/>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164" fontId="6" fillId="2" borderId="15" xfId="1" applyNumberFormat="1" applyFont="1" applyFill="1" applyBorder="1" applyAlignment="1">
      <alignment horizontal="center" vertical="center" wrapText="1"/>
    </xf>
    <xf numFmtId="0" fontId="6" fillId="2" borderId="15" xfId="1" applyFont="1" applyFill="1" applyBorder="1" applyAlignment="1">
      <alignment vertical="center" wrapText="1"/>
    </xf>
    <xf numFmtId="165" fontId="6" fillId="2" borderId="15" xfId="1" applyNumberFormat="1" applyFont="1" applyFill="1" applyBorder="1" applyAlignment="1">
      <alignment vertical="center" wrapText="1"/>
    </xf>
    <xf numFmtId="2" fontId="6" fillId="2" borderId="15" xfId="1" applyNumberFormat="1" applyFont="1" applyFill="1" applyBorder="1" applyAlignment="1">
      <alignment vertical="center" wrapText="1"/>
    </xf>
    <xf numFmtId="2" fontId="6" fillId="2" borderId="16" xfId="1" applyNumberFormat="1" applyFont="1" applyFill="1" applyBorder="1" applyAlignment="1">
      <alignment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8" xfId="0" applyFont="1" applyFill="1" applyBorder="1" applyAlignment="1">
      <alignment horizontal="right" vertical="center" wrapText="1"/>
    </xf>
    <xf numFmtId="0" fontId="6" fillId="2" borderId="9" xfId="0" applyFont="1" applyFill="1" applyBorder="1" applyAlignment="1">
      <alignment horizontal="right" vertical="center" wrapText="1"/>
    </xf>
    <xf numFmtId="0" fontId="6" fillId="2" borderId="10" xfId="0" applyFont="1" applyFill="1" applyBorder="1" applyAlignment="1">
      <alignment horizontal="right" vertical="center" wrapText="1"/>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6">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24"/>
  <sheetViews>
    <sheetView tabSelected="1" topLeftCell="B1" zoomScale="130" zoomScaleNormal="130" workbookViewId="0">
      <selection activeCell="G5" sqref="G5"/>
    </sheetView>
  </sheetViews>
  <sheetFormatPr defaultRowHeight="15"/>
  <cols>
    <col min="1" max="1" width="5.42578125" style="3" customWidth="1"/>
    <col min="2" max="2" width="5.28515625" style="4" customWidth="1"/>
    <col min="3" max="3" width="8.7109375" style="3" bestFit="1" customWidth="1"/>
    <col min="4" max="4" width="9.42578125" style="5" bestFit="1" customWidth="1"/>
    <col min="5" max="5" width="11.28515625" style="2" bestFit="1" customWidth="1"/>
    <col min="6" max="6" width="9.7109375" style="3" bestFit="1" customWidth="1"/>
    <col min="7" max="7" width="17.7109375" style="6" customWidth="1"/>
    <col min="8" max="8" width="21.42578125" style="7" customWidth="1"/>
    <col min="9" max="9" width="6" style="1" bestFit="1" customWidth="1"/>
    <col min="10" max="10" width="10.5703125" style="1" customWidth="1"/>
    <col min="11" max="11" width="8.42578125" style="1" bestFit="1" customWidth="1"/>
    <col min="12" max="12" width="5.85546875" style="1" bestFit="1" customWidth="1"/>
    <col min="13" max="13" width="11.28515625" style="1" bestFit="1" customWidth="1"/>
    <col min="14" max="16" width="9.140625" style="1"/>
    <col min="17" max="17" width="12" style="1" bestFit="1" customWidth="1"/>
    <col min="18" max="16384" width="9.140625" style="1"/>
  </cols>
  <sheetData>
    <row r="2" spans="1:13" s="3" customFormat="1">
      <c r="A2" s="17" t="s">
        <v>3</v>
      </c>
      <c r="B2" s="15"/>
      <c r="C2" s="16"/>
      <c r="D2" s="16"/>
      <c r="E2" s="17"/>
      <c r="F2" s="20"/>
      <c r="G2" s="19"/>
      <c r="H2" s="19"/>
      <c r="I2" s="20"/>
      <c r="J2" s="17" t="s">
        <v>85</v>
      </c>
      <c r="K2" s="18"/>
      <c r="L2" s="21"/>
      <c r="M2" s="20"/>
    </row>
    <row r="3" spans="1:13" s="3" customFormat="1">
      <c r="A3" s="17" t="s">
        <v>4</v>
      </c>
      <c r="B3" s="15"/>
      <c r="C3" s="16"/>
      <c r="D3" s="16"/>
      <c r="E3" s="17"/>
      <c r="F3" s="18"/>
      <c r="G3" s="19"/>
      <c r="H3" s="19"/>
      <c r="I3" s="20"/>
      <c r="J3" s="17" t="s">
        <v>708</v>
      </c>
      <c r="K3" s="18"/>
      <c r="L3" s="21"/>
      <c r="M3" s="20"/>
    </row>
    <row r="4" spans="1:13" s="3" customFormat="1" ht="16.5">
      <c r="A4" s="17" t="s">
        <v>5</v>
      </c>
      <c r="B4" s="22"/>
      <c r="C4" s="16"/>
      <c r="D4" s="16"/>
      <c r="E4" s="23"/>
      <c r="F4" s="18"/>
      <c r="G4" s="19"/>
      <c r="H4" s="19"/>
      <c r="I4" s="20"/>
      <c r="J4" s="17" t="s">
        <v>86</v>
      </c>
      <c r="K4" s="18"/>
      <c r="L4" s="21"/>
      <c r="M4" s="20"/>
    </row>
    <row r="5" spans="1:13" s="3" customFormat="1">
      <c r="A5" s="17" t="s">
        <v>6</v>
      </c>
      <c r="B5" s="22"/>
      <c r="C5" s="16"/>
      <c r="D5" s="16"/>
      <c r="E5" s="24"/>
      <c r="F5" s="18"/>
      <c r="G5" s="19"/>
      <c r="H5" s="19"/>
      <c r="I5" s="20"/>
      <c r="J5" s="17" t="s">
        <v>0</v>
      </c>
      <c r="K5" s="18"/>
      <c r="L5" s="21"/>
      <c r="M5" s="20"/>
    </row>
    <row r="6" spans="1:13" s="3" customFormat="1">
      <c r="A6" s="18"/>
      <c r="B6" s="22"/>
      <c r="C6" s="18"/>
      <c r="D6" s="18"/>
      <c r="E6" s="20"/>
      <c r="F6" s="18"/>
      <c r="G6" s="19"/>
      <c r="H6" s="19"/>
      <c r="I6" s="20"/>
      <c r="J6" s="17" t="s">
        <v>7</v>
      </c>
      <c r="K6" s="18"/>
      <c r="L6" s="21"/>
      <c r="M6" s="20"/>
    </row>
    <row r="7" spans="1:13" s="3" customFormat="1" ht="15.75" thickBot="1">
      <c r="A7" s="18"/>
      <c r="B7" s="22"/>
      <c r="C7" s="18"/>
      <c r="D7" s="18"/>
      <c r="E7" s="20"/>
      <c r="F7" s="18"/>
      <c r="G7" s="19"/>
      <c r="H7" s="19"/>
      <c r="I7" s="20"/>
      <c r="J7" s="17"/>
      <c r="K7" s="18"/>
      <c r="L7" s="21"/>
      <c r="M7" s="20"/>
    </row>
    <row r="8" spans="1:13" s="30" customFormat="1" ht="26.25" thickBot="1">
      <c r="A8" s="26" t="s">
        <v>20</v>
      </c>
      <c r="B8" s="27" t="s">
        <v>19</v>
      </c>
      <c r="C8" s="27" t="s">
        <v>18</v>
      </c>
      <c r="D8" s="27" t="s">
        <v>8</v>
      </c>
      <c r="E8" s="27" t="s">
        <v>9</v>
      </c>
      <c r="F8" s="27" t="s">
        <v>10</v>
      </c>
      <c r="G8" s="27" t="s">
        <v>11</v>
      </c>
      <c r="H8" s="27" t="s">
        <v>12</v>
      </c>
      <c r="I8" s="27" t="s">
        <v>13</v>
      </c>
      <c r="J8" s="27" t="s">
        <v>14</v>
      </c>
      <c r="K8" s="27" t="s">
        <v>15</v>
      </c>
      <c r="L8" s="28" t="s">
        <v>16</v>
      </c>
      <c r="M8" s="29" t="s">
        <v>17</v>
      </c>
    </row>
    <row r="9" spans="1:13" s="5" customFormat="1">
      <c r="A9" s="52">
        <v>1</v>
      </c>
      <c r="B9" s="32">
        <v>1</v>
      </c>
      <c r="C9" s="25" t="s">
        <v>115</v>
      </c>
      <c r="D9" s="36" t="s">
        <v>22</v>
      </c>
      <c r="E9" s="25" t="s">
        <v>116</v>
      </c>
      <c r="F9" s="25" t="s">
        <v>117</v>
      </c>
      <c r="G9" s="37" t="s">
        <v>118</v>
      </c>
      <c r="H9" s="31" t="s">
        <v>119</v>
      </c>
      <c r="I9" s="25">
        <v>6</v>
      </c>
      <c r="J9" s="38">
        <v>47</v>
      </c>
      <c r="K9" s="39"/>
      <c r="L9" s="40"/>
      <c r="M9" s="53"/>
    </row>
    <row r="10" spans="1:13" s="5" customFormat="1">
      <c r="A10" s="52">
        <v>2</v>
      </c>
      <c r="B10" s="32" t="s">
        <v>88</v>
      </c>
      <c r="C10" s="25"/>
      <c r="D10" s="36"/>
      <c r="E10" s="25" t="s">
        <v>116</v>
      </c>
      <c r="F10" s="25" t="s">
        <v>120</v>
      </c>
      <c r="G10" s="37" t="s">
        <v>112</v>
      </c>
      <c r="H10" s="31" t="s">
        <v>121</v>
      </c>
      <c r="I10" s="25">
        <v>1</v>
      </c>
      <c r="J10" s="38">
        <v>9</v>
      </c>
      <c r="K10" s="39"/>
      <c r="L10" s="40"/>
      <c r="M10" s="53"/>
    </row>
    <row r="11" spans="1:13" s="5" customFormat="1">
      <c r="A11" s="52">
        <v>3</v>
      </c>
      <c r="B11" s="32" t="s">
        <v>88</v>
      </c>
      <c r="C11" s="25"/>
      <c r="D11" s="36"/>
      <c r="E11" s="25" t="s">
        <v>116</v>
      </c>
      <c r="F11" s="25" t="s">
        <v>122</v>
      </c>
      <c r="G11" s="37" t="s">
        <v>64</v>
      </c>
      <c r="H11" s="31" t="s">
        <v>123</v>
      </c>
      <c r="I11" s="25">
        <v>16</v>
      </c>
      <c r="J11" s="38">
        <v>279</v>
      </c>
      <c r="K11" s="39"/>
      <c r="L11" s="40"/>
      <c r="M11" s="53"/>
    </row>
    <row r="12" spans="1:13" s="5" customFormat="1">
      <c r="A12" s="52" t="s">
        <v>88</v>
      </c>
      <c r="B12" s="32" t="s">
        <v>88</v>
      </c>
      <c r="C12" s="32"/>
      <c r="D12" s="32"/>
      <c r="E12" s="33"/>
      <c r="F12" s="32"/>
      <c r="G12" s="32"/>
      <c r="H12" s="32"/>
      <c r="I12" s="39">
        <f>SUM(I9:I11)</f>
        <v>23</v>
      </c>
      <c r="J12" s="41">
        <f>SUM(J9:J11)</f>
        <v>335</v>
      </c>
      <c r="K12" s="39">
        <v>1500</v>
      </c>
      <c r="L12" s="40">
        <v>2.33</v>
      </c>
      <c r="M12" s="53">
        <f>K12*L12</f>
        <v>3495</v>
      </c>
    </row>
    <row r="13" spans="1:13" s="5" customFormat="1">
      <c r="A13" s="52">
        <v>4</v>
      </c>
      <c r="B13" s="32">
        <v>2</v>
      </c>
      <c r="C13" s="25" t="s">
        <v>124</v>
      </c>
      <c r="D13" s="36" t="s">
        <v>22</v>
      </c>
      <c r="E13" s="25" t="s">
        <v>116</v>
      </c>
      <c r="F13" s="25" t="s">
        <v>125</v>
      </c>
      <c r="G13" s="37" t="s">
        <v>24</v>
      </c>
      <c r="H13" s="31" t="s">
        <v>126</v>
      </c>
      <c r="I13" s="25">
        <v>27</v>
      </c>
      <c r="J13" s="38">
        <v>991</v>
      </c>
      <c r="K13" s="39"/>
      <c r="L13" s="40"/>
      <c r="M13" s="53"/>
    </row>
    <row r="14" spans="1:13" s="5" customFormat="1">
      <c r="A14" s="52" t="s">
        <v>88</v>
      </c>
      <c r="B14" s="32" t="s">
        <v>88</v>
      </c>
      <c r="C14" s="32"/>
      <c r="D14" s="32"/>
      <c r="E14" s="33"/>
      <c r="F14" s="32"/>
      <c r="G14" s="32"/>
      <c r="H14" s="32"/>
      <c r="I14" s="39">
        <v>27</v>
      </c>
      <c r="J14" s="41">
        <v>991</v>
      </c>
      <c r="K14" s="39">
        <v>1500</v>
      </c>
      <c r="L14" s="40">
        <v>2.33</v>
      </c>
      <c r="M14" s="53">
        <f>K14*L14</f>
        <v>3495</v>
      </c>
    </row>
    <row r="15" spans="1:13" s="5" customFormat="1">
      <c r="A15" s="52">
        <v>5</v>
      </c>
      <c r="B15" s="32">
        <v>3</v>
      </c>
      <c r="C15" s="25" t="s">
        <v>127</v>
      </c>
      <c r="D15" s="36" t="s">
        <v>22</v>
      </c>
      <c r="E15" s="25" t="s">
        <v>116</v>
      </c>
      <c r="F15" s="25" t="s">
        <v>128</v>
      </c>
      <c r="G15" s="37" t="s">
        <v>23</v>
      </c>
      <c r="H15" s="31" t="s">
        <v>129</v>
      </c>
      <c r="I15" s="25">
        <v>30</v>
      </c>
      <c r="J15" s="38">
        <v>542</v>
      </c>
      <c r="K15" s="39"/>
      <c r="L15" s="40"/>
      <c r="M15" s="53"/>
    </row>
    <row r="16" spans="1:13" s="5" customFormat="1">
      <c r="A16" s="52">
        <v>6</v>
      </c>
      <c r="B16" s="32" t="s">
        <v>88</v>
      </c>
      <c r="C16" s="25"/>
      <c r="D16" s="36"/>
      <c r="E16" s="25" t="s">
        <v>116</v>
      </c>
      <c r="F16" s="25" t="s">
        <v>130</v>
      </c>
      <c r="G16" s="37" t="s">
        <v>101</v>
      </c>
      <c r="H16" s="31" t="s">
        <v>131</v>
      </c>
      <c r="I16" s="25">
        <v>28</v>
      </c>
      <c r="J16" s="38">
        <v>247</v>
      </c>
      <c r="K16" s="39"/>
      <c r="L16" s="40"/>
      <c r="M16" s="53"/>
    </row>
    <row r="17" spans="1:13" s="5" customFormat="1" ht="30">
      <c r="A17" s="52">
        <v>7</v>
      </c>
      <c r="B17" s="32" t="s">
        <v>88</v>
      </c>
      <c r="C17" s="25"/>
      <c r="D17" s="36"/>
      <c r="E17" s="25" t="s">
        <v>116</v>
      </c>
      <c r="F17" s="25" t="s">
        <v>132</v>
      </c>
      <c r="G17" s="37" t="s">
        <v>90</v>
      </c>
      <c r="H17" s="31" t="s">
        <v>697</v>
      </c>
      <c r="I17" s="25">
        <v>95</v>
      </c>
      <c r="J17" s="38">
        <v>904</v>
      </c>
      <c r="K17" s="39"/>
      <c r="L17" s="40"/>
      <c r="M17" s="53"/>
    </row>
    <row r="18" spans="1:13" s="5" customFormat="1">
      <c r="A18" s="52" t="s">
        <v>88</v>
      </c>
      <c r="B18" s="32" t="s">
        <v>88</v>
      </c>
      <c r="C18" s="32"/>
      <c r="D18" s="32"/>
      <c r="E18" s="33"/>
      <c r="F18" s="32"/>
      <c r="G18" s="32"/>
      <c r="H18" s="32"/>
      <c r="I18" s="39">
        <f>SUM(I15:I17)</f>
        <v>153</v>
      </c>
      <c r="J18" s="41">
        <f>SUM(J15:J17)</f>
        <v>1693</v>
      </c>
      <c r="K18" s="39">
        <v>1693</v>
      </c>
      <c r="L18" s="40">
        <v>2.33</v>
      </c>
      <c r="M18" s="53">
        <f>K18*L18</f>
        <v>3944.69</v>
      </c>
    </row>
    <row r="19" spans="1:13" s="5" customFormat="1">
      <c r="A19" s="52">
        <v>8</v>
      </c>
      <c r="B19" s="32">
        <v>4</v>
      </c>
      <c r="C19" s="25" t="s">
        <v>133</v>
      </c>
      <c r="D19" s="36" t="s">
        <v>22</v>
      </c>
      <c r="E19" s="25" t="s">
        <v>116</v>
      </c>
      <c r="F19" s="25" t="s">
        <v>134</v>
      </c>
      <c r="G19" s="37" t="s">
        <v>135</v>
      </c>
      <c r="H19" s="31" t="s">
        <v>136</v>
      </c>
      <c r="I19" s="25">
        <v>15</v>
      </c>
      <c r="J19" s="38">
        <v>88</v>
      </c>
      <c r="K19" s="39"/>
      <c r="L19" s="40"/>
      <c r="M19" s="53"/>
    </row>
    <row r="20" spans="1:13" s="5" customFormat="1">
      <c r="A20" s="52">
        <v>9</v>
      </c>
      <c r="B20" s="32" t="s">
        <v>88</v>
      </c>
      <c r="C20" s="25"/>
      <c r="D20" s="36"/>
      <c r="E20" s="25" t="s">
        <v>116</v>
      </c>
      <c r="F20" s="25" t="s">
        <v>137</v>
      </c>
      <c r="G20" s="37" t="s">
        <v>84</v>
      </c>
      <c r="H20" s="31" t="s">
        <v>138</v>
      </c>
      <c r="I20" s="25">
        <v>2</v>
      </c>
      <c r="J20" s="38">
        <v>2</v>
      </c>
      <c r="K20" s="39"/>
      <c r="L20" s="40"/>
      <c r="M20" s="53"/>
    </row>
    <row r="21" spans="1:13" s="5" customFormat="1">
      <c r="A21" s="52">
        <v>10</v>
      </c>
      <c r="B21" s="32" t="s">
        <v>88</v>
      </c>
      <c r="C21" s="25"/>
      <c r="D21" s="36"/>
      <c r="E21" s="25" t="s">
        <v>116</v>
      </c>
      <c r="F21" s="25" t="s">
        <v>139</v>
      </c>
      <c r="G21" s="37" t="s">
        <v>38</v>
      </c>
      <c r="H21" s="31" t="s">
        <v>140</v>
      </c>
      <c r="I21" s="25">
        <v>26</v>
      </c>
      <c r="J21" s="38">
        <v>374</v>
      </c>
      <c r="K21" s="39"/>
      <c r="L21" s="40"/>
      <c r="M21" s="53"/>
    </row>
    <row r="22" spans="1:13" s="5" customFormat="1">
      <c r="A22" s="52">
        <v>11</v>
      </c>
      <c r="B22" s="32" t="s">
        <v>88</v>
      </c>
      <c r="C22" s="25"/>
      <c r="D22" s="36"/>
      <c r="E22" s="25" t="s">
        <v>116</v>
      </c>
      <c r="F22" s="25" t="s">
        <v>141</v>
      </c>
      <c r="G22" s="37" t="s">
        <v>83</v>
      </c>
      <c r="H22" s="31" t="s">
        <v>142</v>
      </c>
      <c r="I22" s="25">
        <v>10</v>
      </c>
      <c r="J22" s="38">
        <v>62</v>
      </c>
      <c r="K22" s="39"/>
      <c r="L22" s="40"/>
      <c r="M22" s="53"/>
    </row>
    <row r="23" spans="1:13" s="5" customFormat="1">
      <c r="A23" s="52" t="s">
        <v>88</v>
      </c>
      <c r="B23" s="32" t="s">
        <v>88</v>
      </c>
      <c r="C23" s="32"/>
      <c r="D23" s="32"/>
      <c r="E23" s="33"/>
      <c r="F23" s="32"/>
      <c r="G23" s="32"/>
      <c r="H23" s="32"/>
      <c r="I23" s="39">
        <f>SUM(I19:I22)</f>
        <v>53</v>
      </c>
      <c r="J23" s="41">
        <f>SUM(J19:J22)</f>
        <v>526</v>
      </c>
      <c r="K23" s="39">
        <v>1500</v>
      </c>
      <c r="L23" s="40">
        <v>2.33</v>
      </c>
      <c r="M23" s="53">
        <f>K23*L23</f>
        <v>3495</v>
      </c>
    </row>
    <row r="24" spans="1:13" s="5" customFormat="1">
      <c r="A24" s="52">
        <v>12</v>
      </c>
      <c r="B24" s="32">
        <v>5</v>
      </c>
      <c r="C24" s="25" t="s">
        <v>143</v>
      </c>
      <c r="D24" s="36" t="s">
        <v>22</v>
      </c>
      <c r="E24" s="25" t="s">
        <v>116</v>
      </c>
      <c r="F24" s="25" t="s">
        <v>144</v>
      </c>
      <c r="G24" s="37" t="s">
        <v>51</v>
      </c>
      <c r="H24" s="31" t="s">
        <v>145</v>
      </c>
      <c r="I24" s="25">
        <v>2</v>
      </c>
      <c r="J24" s="38">
        <v>10</v>
      </c>
      <c r="K24" s="39"/>
      <c r="L24" s="40"/>
      <c r="M24" s="53"/>
    </row>
    <row r="25" spans="1:13" s="5" customFormat="1">
      <c r="A25" s="52">
        <v>13</v>
      </c>
      <c r="B25" s="32" t="s">
        <v>88</v>
      </c>
      <c r="C25" s="25"/>
      <c r="D25" s="36"/>
      <c r="E25" s="25" t="s">
        <v>116</v>
      </c>
      <c r="F25" s="25" t="s">
        <v>146</v>
      </c>
      <c r="G25" s="37" t="s">
        <v>51</v>
      </c>
      <c r="H25" s="31" t="s">
        <v>147</v>
      </c>
      <c r="I25" s="25">
        <v>8</v>
      </c>
      <c r="J25" s="38">
        <v>96</v>
      </c>
      <c r="K25" s="39"/>
      <c r="L25" s="40"/>
      <c r="M25" s="53"/>
    </row>
    <row r="26" spans="1:13" s="5" customFormat="1">
      <c r="A26" s="52">
        <v>14</v>
      </c>
      <c r="B26" s="32" t="s">
        <v>88</v>
      </c>
      <c r="C26" s="25"/>
      <c r="D26" s="36"/>
      <c r="E26" s="25" t="s">
        <v>116</v>
      </c>
      <c r="F26" s="25" t="s">
        <v>148</v>
      </c>
      <c r="G26" s="37" t="s">
        <v>48</v>
      </c>
      <c r="H26" s="31" t="s">
        <v>149</v>
      </c>
      <c r="I26" s="25">
        <v>10</v>
      </c>
      <c r="J26" s="38">
        <v>212</v>
      </c>
      <c r="K26" s="39"/>
      <c r="L26" s="40"/>
      <c r="M26" s="53"/>
    </row>
    <row r="27" spans="1:13" s="5" customFormat="1">
      <c r="A27" s="52" t="s">
        <v>88</v>
      </c>
      <c r="B27" s="32" t="s">
        <v>88</v>
      </c>
      <c r="C27" s="32"/>
      <c r="D27" s="32"/>
      <c r="E27" s="33"/>
      <c r="F27" s="32"/>
      <c r="G27" s="32"/>
      <c r="H27" s="32"/>
      <c r="I27" s="39">
        <f>SUM(I24:I26)</f>
        <v>20</v>
      </c>
      <c r="J27" s="41">
        <f>SUM(J24:J26)</f>
        <v>318</v>
      </c>
      <c r="K27" s="39">
        <v>1500</v>
      </c>
      <c r="L27" s="40">
        <v>2.33</v>
      </c>
      <c r="M27" s="53">
        <f>K27*L27</f>
        <v>3495</v>
      </c>
    </row>
    <row r="28" spans="1:13" s="5" customFormat="1">
      <c r="A28" s="52">
        <v>15</v>
      </c>
      <c r="B28" s="32">
        <v>6</v>
      </c>
      <c r="C28" s="25" t="s">
        <v>150</v>
      </c>
      <c r="D28" s="36" t="s">
        <v>22</v>
      </c>
      <c r="E28" s="25" t="s">
        <v>116</v>
      </c>
      <c r="F28" s="25" t="s">
        <v>151</v>
      </c>
      <c r="G28" s="37" t="s">
        <v>152</v>
      </c>
      <c r="H28" s="31" t="s">
        <v>153</v>
      </c>
      <c r="I28" s="25">
        <v>1</v>
      </c>
      <c r="J28" s="38">
        <v>22</v>
      </c>
      <c r="K28" s="39"/>
      <c r="L28" s="40"/>
      <c r="M28" s="53"/>
    </row>
    <row r="29" spans="1:13" s="5" customFormat="1">
      <c r="A29" s="52">
        <v>16</v>
      </c>
      <c r="B29" s="32" t="s">
        <v>88</v>
      </c>
      <c r="C29" s="25"/>
      <c r="D29" s="36"/>
      <c r="E29" s="25" t="s">
        <v>116</v>
      </c>
      <c r="F29" s="25" t="s">
        <v>154</v>
      </c>
      <c r="G29" s="37" t="s">
        <v>109</v>
      </c>
      <c r="H29" s="31" t="s">
        <v>155</v>
      </c>
      <c r="I29" s="25">
        <v>25</v>
      </c>
      <c r="J29" s="38">
        <v>812</v>
      </c>
      <c r="K29" s="39"/>
      <c r="L29" s="40"/>
      <c r="M29" s="53"/>
    </row>
    <row r="30" spans="1:13" s="5" customFormat="1">
      <c r="A30" s="52" t="s">
        <v>88</v>
      </c>
      <c r="B30" s="32" t="s">
        <v>88</v>
      </c>
      <c r="C30" s="32"/>
      <c r="D30" s="32"/>
      <c r="E30" s="33"/>
      <c r="F30" s="32"/>
      <c r="G30" s="32"/>
      <c r="H30" s="32"/>
      <c r="I30" s="39">
        <f>SUM(I28:I29)</f>
        <v>26</v>
      </c>
      <c r="J30" s="41">
        <f>SUM(J28:J29)</f>
        <v>834</v>
      </c>
      <c r="K30" s="39">
        <v>1500</v>
      </c>
      <c r="L30" s="40">
        <v>2.33</v>
      </c>
      <c r="M30" s="53">
        <f>K30*L30</f>
        <v>3495</v>
      </c>
    </row>
    <row r="31" spans="1:13" s="5" customFormat="1">
      <c r="A31" s="52">
        <v>17</v>
      </c>
      <c r="B31" s="32">
        <v>7</v>
      </c>
      <c r="C31" s="25" t="s">
        <v>156</v>
      </c>
      <c r="D31" s="36" t="s">
        <v>22</v>
      </c>
      <c r="E31" s="25" t="s">
        <v>116</v>
      </c>
      <c r="F31" s="25" t="s">
        <v>157</v>
      </c>
      <c r="G31" s="37" t="s">
        <v>158</v>
      </c>
      <c r="H31" s="31" t="s">
        <v>159</v>
      </c>
      <c r="I31" s="25">
        <v>8</v>
      </c>
      <c r="J31" s="38">
        <v>179</v>
      </c>
      <c r="K31" s="39"/>
      <c r="L31" s="40"/>
      <c r="M31" s="53"/>
    </row>
    <row r="32" spans="1:13" s="5" customFormat="1">
      <c r="A32" s="52">
        <v>18</v>
      </c>
      <c r="B32" s="32" t="s">
        <v>88</v>
      </c>
      <c r="C32" s="25"/>
      <c r="D32" s="36"/>
      <c r="E32" s="25" t="s">
        <v>116</v>
      </c>
      <c r="F32" s="25" t="s">
        <v>160</v>
      </c>
      <c r="G32" s="37" t="s">
        <v>158</v>
      </c>
      <c r="H32" s="31" t="s">
        <v>161</v>
      </c>
      <c r="I32" s="25">
        <v>3</v>
      </c>
      <c r="J32" s="38">
        <v>8</v>
      </c>
      <c r="K32" s="39"/>
      <c r="L32" s="40"/>
      <c r="M32" s="53"/>
    </row>
    <row r="33" spans="1:13" s="5" customFormat="1">
      <c r="A33" s="52">
        <v>19</v>
      </c>
      <c r="B33" s="32" t="s">
        <v>88</v>
      </c>
      <c r="C33" s="25"/>
      <c r="D33" s="36"/>
      <c r="E33" s="25" t="s">
        <v>116</v>
      </c>
      <c r="F33" s="25" t="s">
        <v>162</v>
      </c>
      <c r="G33" s="37" t="s">
        <v>96</v>
      </c>
      <c r="H33" s="31" t="s">
        <v>163</v>
      </c>
      <c r="I33" s="25">
        <v>2</v>
      </c>
      <c r="J33" s="38">
        <v>16</v>
      </c>
      <c r="K33" s="39"/>
      <c r="L33" s="40"/>
      <c r="M33" s="53"/>
    </row>
    <row r="34" spans="1:13" s="5" customFormat="1">
      <c r="A34" s="52">
        <v>20</v>
      </c>
      <c r="B34" s="32" t="s">
        <v>88</v>
      </c>
      <c r="C34" s="25"/>
      <c r="D34" s="36"/>
      <c r="E34" s="25" t="s">
        <v>116</v>
      </c>
      <c r="F34" s="25" t="s">
        <v>164</v>
      </c>
      <c r="G34" s="37" t="s">
        <v>165</v>
      </c>
      <c r="H34" s="31" t="s">
        <v>166</v>
      </c>
      <c r="I34" s="25">
        <v>2</v>
      </c>
      <c r="J34" s="38">
        <v>17</v>
      </c>
      <c r="K34" s="39"/>
      <c r="L34" s="40"/>
      <c r="M34" s="53"/>
    </row>
    <row r="35" spans="1:13" s="5" customFormat="1">
      <c r="A35" s="52">
        <v>21</v>
      </c>
      <c r="B35" s="32" t="s">
        <v>88</v>
      </c>
      <c r="C35" s="25"/>
      <c r="D35" s="36"/>
      <c r="E35" s="25" t="s">
        <v>116</v>
      </c>
      <c r="F35" s="25" t="s">
        <v>167</v>
      </c>
      <c r="G35" s="37" t="s">
        <v>168</v>
      </c>
      <c r="H35" s="31" t="s">
        <v>169</v>
      </c>
      <c r="I35" s="25">
        <v>121</v>
      </c>
      <c r="J35" s="38">
        <v>1970</v>
      </c>
      <c r="K35" s="39"/>
      <c r="L35" s="40"/>
      <c r="M35" s="53"/>
    </row>
    <row r="36" spans="1:13" s="5" customFormat="1">
      <c r="A36" s="52">
        <v>22</v>
      </c>
      <c r="B36" s="32" t="s">
        <v>88</v>
      </c>
      <c r="C36" s="25"/>
      <c r="D36" s="36"/>
      <c r="E36" s="25" t="s">
        <v>116</v>
      </c>
      <c r="F36" s="25" t="s">
        <v>170</v>
      </c>
      <c r="G36" s="37" t="s">
        <v>171</v>
      </c>
      <c r="H36" s="31" t="s">
        <v>172</v>
      </c>
      <c r="I36" s="25">
        <v>5</v>
      </c>
      <c r="J36" s="38">
        <v>24</v>
      </c>
      <c r="K36" s="39"/>
      <c r="L36" s="40"/>
      <c r="M36" s="53"/>
    </row>
    <row r="37" spans="1:13" s="5" customFormat="1">
      <c r="A37" s="52">
        <v>23</v>
      </c>
      <c r="B37" s="32" t="s">
        <v>88</v>
      </c>
      <c r="C37" s="25"/>
      <c r="D37" s="36"/>
      <c r="E37" s="25" t="s">
        <v>116</v>
      </c>
      <c r="F37" s="25" t="s">
        <v>173</v>
      </c>
      <c r="G37" s="37" t="s">
        <v>58</v>
      </c>
      <c r="H37" s="31" t="s">
        <v>174</v>
      </c>
      <c r="I37" s="25">
        <v>6</v>
      </c>
      <c r="J37" s="38">
        <v>39</v>
      </c>
      <c r="K37" s="39"/>
      <c r="L37" s="40"/>
      <c r="M37" s="53"/>
    </row>
    <row r="38" spans="1:13" s="5" customFormat="1">
      <c r="A38" s="52" t="s">
        <v>88</v>
      </c>
      <c r="B38" s="32" t="s">
        <v>88</v>
      </c>
      <c r="C38" s="32"/>
      <c r="D38" s="32"/>
      <c r="E38" s="33"/>
      <c r="F38" s="32"/>
      <c r="G38" s="32"/>
      <c r="H38" s="32"/>
      <c r="I38" s="39">
        <f>SUM(I31:I37)</f>
        <v>147</v>
      </c>
      <c r="J38" s="41">
        <f>SUM(J31:J37)</f>
        <v>2253</v>
      </c>
      <c r="K38" s="39">
        <v>2500</v>
      </c>
      <c r="L38" s="40">
        <v>2.33</v>
      </c>
      <c r="M38" s="53">
        <f>K38*L38</f>
        <v>5825</v>
      </c>
    </row>
    <row r="39" spans="1:13" s="5" customFormat="1" ht="30">
      <c r="A39" s="52">
        <v>24</v>
      </c>
      <c r="B39" s="32">
        <v>8</v>
      </c>
      <c r="C39" s="25" t="s">
        <v>175</v>
      </c>
      <c r="D39" s="36" t="s">
        <v>22</v>
      </c>
      <c r="E39" s="25" t="s">
        <v>116</v>
      </c>
      <c r="F39" s="25" t="s">
        <v>176</v>
      </c>
      <c r="G39" s="37" t="s">
        <v>73</v>
      </c>
      <c r="H39" s="31" t="s">
        <v>671</v>
      </c>
      <c r="I39" s="25">
        <v>29</v>
      </c>
      <c r="J39" s="38">
        <v>586</v>
      </c>
      <c r="K39" s="39"/>
      <c r="L39" s="40"/>
      <c r="M39" s="53"/>
    </row>
    <row r="40" spans="1:13" s="5" customFormat="1">
      <c r="A40" s="52">
        <v>25</v>
      </c>
      <c r="B40" s="32" t="s">
        <v>88</v>
      </c>
      <c r="C40" s="25"/>
      <c r="D40" s="36"/>
      <c r="E40" s="25" t="s">
        <v>116</v>
      </c>
      <c r="F40" s="25" t="s">
        <v>177</v>
      </c>
      <c r="G40" s="37" t="s">
        <v>97</v>
      </c>
      <c r="H40" s="31" t="s">
        <v>178</v>
      </c>
      <c r="I40" s="25">
        <v>28</v>
      </c>
      <c r="J40" s="38">
        <v>243</v>
      </c>
      <c r="K40" s="39"/>
      <c r="L40" s="40"/>
      <c r="M40" s="53"/>
    </row>
    <row r="41" spans="1:13" s="5" customFormat="1" ht="30">
      <c r="A41" s="52">
        <v>26</v>
      </c>
      <c r="B41" s="32" t="s">
        <v>88</v>
      </c>
      <c r="C41" s="25"/>
      <c r="D41" s="36"/>
      <c r="E41" s="25" t="s">
        <v>116</v>
      </c>
      <c r="F41" s="25" t="s">
        <v>179</v>
      </c>
      <c r="G41" s="37" t="s">
        <v>180</v>
      </c>
      <c r="H41" s="31" t="s">
        <v>672</v>
      </c>
      <c r="I41" s="25">
        <v>17</v>
      </c>
      <c r="J41" s="38">
        <v>102</v>
      </c>
      <c r="K41" s="39"/>
      <c r="L41" s="40"/>
      <c r="M41" s="53"/>
    </row>
    <row r="42" spans="1:13" s="5" customFormat="1">
      <c r="A42" s="52">
        <v>27</v>
      </c>
      <c r="B42" s="32" t="s">
        <v>88</v>
      </c>
      <c r="C42" s="25"/>
      <c r="D42" s="36"/>
      <c r="E42" s="25" t="s">
        <v>116</v>
      </c>
      <c r="F42" s="25" t="s">
        <v>181</v>
      </c>
      <c r="G42" s="37" t="s">
        <v>182</v>
      </c>
      <c r="H42" s="31" t="s">
        <v>183</v>
      </c>
      <c r="I42" s="25">
        <v>1</v>
      </c>
      <c r="J42" s="38">
        <v>8</v>
      </c>
      <c r="K42" s="39"/>
      <c r="L42" s="40"/>
      <c r="M42" s="53"/>
    </row>
    <row r="43" spans="1:13" s="5" customFormat="1">
      <c r="A43" s="52">
        <v>28</v>
      </c>
      <c r="B43" s="32" t="s">
        <v>88</v>
      </c>
      <c r="C43" s="25"/>
      <c r="D43" s="36"/>
      <c r="E43" s="25" t="s">
        <v>116</v>
      </c>
      <c r="F43" s="25" t="s">
        <v>184</v>
      </c>
      <c r="G43" s="37" t="s">
        <v>70</v>
      </c>
      <c r="H43" s="31" t="s">
        <v>185</v>
      </c>
      <c r="I43" s="25">
        <v>21</v>
      </c>
      <c r="J43" s="38">
        <v>520</v>
      </c>
      <c r="K43" s="39"/>
      <c r="L43" s="40"/>
      <c r="M43" s="53"/>
    </row>
    <row r="44" spans="1:13" s="5" customFormat="1">
      <c r="A44" s="52">
        <v>29</v>
      </c>
      <c r="B44" s="32" t="s">
        <v>88</v>
      </c>
      <c r="C44" s="25"/>
      <c r="D44" s="36"/>
      <c r="E44" s="25" t="s">
        <v>116</v>
      </c>
      <c r="F44" s="25" t="s">
        <v>186</v>
      </c>
      <c r="G44" s="37" t="s">
        <v>60</v>
      </c>
      <c r="H44" s="31" t="s">
        <v>187</v>
      </c>
      <c r="I44" s="25">
        <v>34</v>
      </c>
      <c r="J44" s="38">
        <v>226</v>
      </c>
      <c r="K44" s="39"/>
      <c r="L44" s="40"/>
      <c r="M44" s="53"/>
    </row>
    <row r="45" spans="1:13" s="5" customFormat="1">
      <c r="A45" s="52">
        <v>30</v>
      </c>
      <c r="B45" s="32" t="s">
        <v>88</v>
      </c>
      <c r="C45" s="25"/>
      <c r="D45" s="36"/>
      <c r="E45" s="25" t="s">
        <v>116</v>
      </c>
      <c r="F45" s="25" t="s">
        <v>188</v>
      </c>
      <c r="G45" s="37" t="s">
        <v>189</v>
      </c>
      <c r="H45" s="31" t="s">
        <v>190</v>
      </c>
      <c r="I45" s="25">
        <v>7</v>
      </c>
      <c r="J45" s="38">
        <v>46</v>
      </c>
      <c r="K45" s="39"/>
      <c r="L45" s="40"/>
      <c r="M45" s="53"/>
    </row>
    <row r="46" spans="1:13" s="5" customFormat="1">
      <c r="A46" s="52" t="s">
        <v>88</v>
      </c>
      <c r="B46" s="32" t="s">
        <v>88</v>
      </c>
      <c r="C46" s="32"/>
      <c r="D46" s="32"/>
      <c r="E46" s="33"/>
      <c r="F46" s="32"/>
      <c r="G46" s="32"/>
      <c r="H46" s="32"/>
      <c r="I46" s="39">
        <f>SUM(I39:I45)</f>
        <v>137</v>
      </c>
      <c r="J46" s="41">
        <f>SUM(J39:J45)</f>
        <v>1731</v>
      </c>
      <c r="K46" s="39">
        <v>2500</v>
      </c>
      <c r="L46" s="40">
        <v>2.33</v>
      </c>
      <c r="M46" s="53">
        <f>K46*L46</f>
        <v>5825</v>
      </c>
    </row>
    <row r="47" spans="1:13" s="5" customFormat="1" ht="30">
      <c r="A47" s="52">
        <v>31</v>
      </c>
      <c r="B47" s="32">
        <v>9</v>
      </c>
      <c r="C47" s="25" t="s">
        <v>191</v>
      </c>
      <c r="D47" s="36" t="s">
        <v>22</v>
      </c>
      <c r="E47" s="25" t="s">
        <v>116</v>
      </c>
      <c r="F47" s="25" t="s">
        <v>192</v>
      </c>
      <c r="G47" s="37" t="s">
        <v>57</v>
      </c>
      <c r="H47" s="31" t="s">
        <v>193</v>
      </c>
      <c r="I47" s="25">
        <v>14</v>
      </c>
      <c r="J47" s="38">
        <v>56</v>
      </c>
      <c r="K47" s="39"/>
      <c r="L47" s="40"/>
      <c r="M47" s="53"/>
    </row>
    <row r="48" spans="1:13" s="5" customFormat="1" ht="30">
      <c r="A48" s="52">
        <v>32</v>
      </c>
      <c r="B48" s="32" t="s">
        <v>88</v>
      </c>
      <c r="C48" s="32"/>
      <c r="D48" s="32"/>
      <c r="E48" s="25" t="s">
        <v>116</v>
      </c>
      <c r="F48" s="25" t="s">
        <v>194</v>
      </c>
      <c r="G48" s="37" t="s">
        <v>57</v>
      </c>
      <c r="H48" s="31" t="s">
        <v>195</v>
      </c>
      <c r="I48" s="25">
        <v>28</v>
      </c>
      <c r="J48" s="38">
        <v>399</v>
      </c>
      <c r="K48" s="39"/>
      <c r="L48" s="40"/>
      <c r="M48" s="53"/>
    </row>
    <row r="49" spans="1:13" s="5" customFormat="1">
      <c r="A49" s="52" t="s">
        <v>88</v>
      </c>
      <c r="B49" s="32" t="s">
        <v>88</v>
      </c>
      <c r="C49" s="32"/>
      <c r="D49" s="32"/>
      <c r="E49" s="33"/>
      <c r="F49" s="32"/>
      <c r="G49" s="32"/>
      <c r="H49" s="32"/>
      <c r="I49" s="39">
        <f>SUM(I47:I48)</f>
        <v>42</v>
      </c>
      <c r="J49" s="41">
        <f>SUM(J47:J48)</f>
        <v>455</v>
      </c>
      <c r="K49" s="39">
        <v>2500</v>
      </c>
      <c r="L49" s="40">
        <v>2.33</v>
      </c>
      <c r="M49" s="53">
        <f>K49*L49</f>
        <v>5825</v>
      </c>
    </row>
    <row r="50" spans="1:13" s="5" customFormat="1">
      <c r="A50" s="52">
        <v>33</v>
      </c>
      <c r="B50" s="32">
        <v>10</v>
      </c>
      <c r="C50" s="54">
        <v>8991107</v>
      </c>
      <c r="D50" s="36" t="s">
        <v>22</v>
      </c>
      <c r="E50" s="25" t="s">
        <v>116</v>
      </c>
      <c r="F50" s="25" t="s">
        <v>196</v>
      </c>
      <c r="G50" s="37" t="s">
        <v>57</v>
      </c>
      <c r="H50" s="31" t="s">
        <v>197</v>
      </c>
      <c r="I50" s="25">
        <v>37</v>
      </c>
      <c r="J50" s="38">
        <v>1022</v>
      </c>
      <c r="K50" s="39"/>
      <c r="L50" s="40"/>
      <c r="M50" s="53"/>
    </row>
    <row r="51" spans="1:13" s="5" customFormat="1" ht="30">
      <c r="A51" s="52">
        <v>34</v>
      </c>
      <c r="B51" s="32" t="s">
        <v>88</v>
      </c>
      <c r="C51" s="25"/>
      <c r="D51" s="36"/>
      <c r="E51" s="25" t="s">
        <v>116</v>
      </c>
      <c r="F51" s="25" t="s">
        <v>198</v>
      </c>
      <c r="G51" s="37" t="s">
        <v>57</v>
      </c>
      <c r="H51" s="31" t="s">
        <v>199</v>
      </c>
      <c r="I51" s="25">
        <v>28</v>
      </c>
      <c r="J51" s="38">
        <v>118</v>
      </c>
      <c r="K51" s="39"/>
      <c r="L51" s="40"/>
      <c r="M51" s="53"/>
    </row>
    <row r="52" spans="1:13" s="5" customFormat="1" ht="30">
      <c r="A52" s="52">
        <v>35</v>
      </c>
      <c r="B52" s="32" t="s">
        <v>88</v>
      </c>
      <c r="C52" s="25"/>
      <c r="D52" s="36"/>
      <c r="E52" s="25" t="s">
        <v>116</v>
      </c>
      <c r="F52" s="25" t="s">
        <v>200</v>
      </c>
      <c r="G52" s="37" t="s">
        <v>57</v>
      </c>
      <c r="H52" s="31" t="s">
        <v>673</v>
      </c>
      <c r="I52" s="25">
        <v>36</v>
      </c>
      <c r="J52" s="38">
        <v>864</v>
      </c>
      <c r="K52" s="39"/>
      <c r="L52" s="40"/>
      <c r="M52" s="53"/>
    </row>
    <row r="53" spans="1:13" s="5" customFormat="1">
      <c r="A53" s="52" t="s">
        <v>88</v>
      </c>
      <c r="B53" s="32" t="s">
        <v>88</v>
      </c>
      <c r="C53" s="32"/>
      <c r="D53" s="32"/>
      <c r="E53" s="33"/>
      <c r="F53" s="32"/>
      <c r="G53" s="32"/>
      <c r="H53" s="32"/>
      <c r="I53" s="39">
        <f>SUM(I50:I52)</f>
        <v>101</v>
      </c>
      <c r="J53" s="41">
        <f>SUM(J50:J52)</f>
        <v>2004</v>
      </c>
      <c r="K53" s="39">
        <v>2500</v>
      </c>
      <c r="L53" s="40">
        <v>2.33</v>
      </c>
      <c r="M53" s="53">
        <f>K53*L53</f>
        <v>5825</v>
      </c>
    </row>
    <row r="54" spans="1:13" s="5" customFormat="1">
      <c r="A54" s="52">
        <v>36</v>
      </c>
      <c r="B54" s="32">
        <v>11</v>
      </c>
      <c r="C54" s="25" t="s">
        <v>201</v>
      </c>
      <c r="D54" s="36" t="s">
        <v>22</v>
      </c>
      <c r="E54" s="25" t="s">
        <v>116</v>
      </c>
      <c r="F54" s="25" t="s">
        <v>202</v>
      </c>
      <c r="G54" s="37" t="s">
        <v>203</v>
      </c>
      <c r="H54" s="31" t="s">
        <v>204</v>
      </c>
      <c r="I54" s="25">
        <v>6</v>
      </c>
      <c r="J54" s="38">
        <v>45</v>
      </c>
      <c r="K54" s="39"/>
      <c r="L54" s="40"/>
      <c r="M54" s="53"/>
    </row>
    <row r="55" spans="1:13" s="5" customFormat="1" ht="30">
      <c r="A55" s="52">
        <v>37</v>
      </c>
      <c r="B55" s="32" t="s">
        <v>88</v>
      </c>
      <c r="C55" s="25"/>
      <c r="D55" s="36"/>
      <c r="E55" s="25" t="s">
        <v>116</v>
      </c>
      <c r="F55" s="25" t="s">
        <v>205</v>
      </c>
      <c r="G55" s="37" t="s">
        <v>95</v>
      </c>
      <c r="H55" s="31" t="s">
        <v>674</v>
      </c>
      <c r="I55" s="25">
        <v>16</v>
      </c>
      <c r="J55" s="38">
        <v>139</v>
      </c>
      <c r="K55" s="39"/>
      <c r="L55" s="40"/>
      <c r="M55" s="53"/>
    </row>
    <row r="56" spans="1:13" s="5" customFormat="1" ht="30">
      <c r="A56" s="52">
        <v>38</v>
      </c>
      <c r="B56" s="32" t="s">
        <v>88</v>
      </c>
      <c r="C56" s="25"/>
      <c r="D56" s="36"/>
      <c r="E56" s="25" t="s">
        <v>116</v>
      </c>
      <c r="F56" s="25" t="s">
        <v>206</v>
      </c>
      <c r="G56" s="37" t="s">
        <v>33</v>
      </c>
      <c r="H56" s="31" t="s">
        <v>675</v>
      </c>
      <c r="I56" s="25">
        <v>36</v>
      </c>
      <c r="J56" s="38">
        <v>277</v>
      </c>
      <c r="K56" s="39"/>
      <c r="L56" s="40"/>
      <c r="M56" s="53"/>
    </row>
    <row r="57" spans="1:13" s="5" customFormat="1">
      <c r="A57" s="52">
        <v>39</v>
      </c>
      <c r="B57" s="32" t="s">
        <v>88</v>
      </c>
      <c r="C57" s="25"/>
      <c r="D57" s="36"/>
      <c r="E57" s="25" t="s">
        <v>116</v>
      </c>
      <c r="F57" s="25" t="s">
        <v>207</v>
      </c>
      <c r="G57" s="37" t="s">
        <v>33</v>
      </c>
      <c r="H57" s="31" t="s">
        <v>208</v>
      </c>
      <c r="I57" s="25">
        <v>13</v>
      </c>
      <c r="J57" s="38">
        <v>373</v>
      </c>
      <c r="K57" s="39"/>
      <c r="L57" s="40"/>
      <c r="M57" s="53"/>
    </row>
    <row r="58" spans="1:13" s="5" customFormat="1">
      <c r="A58" s="52">
        <v>40</v>
      </c>
      <c r="B58" s="32" t="s">
        <v>88</v>
      </c>
      <c r="C58" s="25"/>
      <c r="D58" s="36"/>
      <c r="E58" s="25" t="s">
        <v>116</v>
      </c>
      <c r="F58" s="25" t="s">
        <v>209</v>
      </c>
      <c r="G58" s="37" t="s">
        <v>61</v>
      </c>
      <c r="H58" s="31" t="s">
        <v>210</v>
      </c>
      <c r="I58" s="25">
        <v>18</v>
      </c>
      <c r="J58" s="38">
        <v>212</v>
      </c>
      <c r="K58" s="39"/>
      <c r="L58" s="40"/>
      <c r="M58" s="53"/>
    </row>
    <row r="59" spans="1:13" s="5" customFormat="1" ht="30">
      <c r="A59" s="52">
        <v>41</v>
      </c>
      <c r="B59" s="32" t="s">
        <v>88</v>
      </c>
      <c r="C59" s="25"/>
      <c r="D59" s="36"/>
      <c r="E59" s="25" t="s">
        <v>116</v>
      </c>
      <c r="F59" s="25" t="s">
        <v>211</v>
      </c>
      <c r="G59" s="37" t="s">
        <v>41</v>
      </c>
      <c r="H59" s="31" t="s">
        <v>676</v>
      </c>
      <c r="I59" s="25">
        <v>43</v>
      </c>
      <c r="J59" s="38">
        <v>635</v>
      </c>
      <c r="K59" s="39"/>
      <c r="L59" s="40"/>
      <c r="M59" s="53"/>
    </row>
    <row r="60" spans="1:13" s="5" customFormat="1">
      <c r="A60" s="52" t="s">
        <v>88</v>
      </c>
      <c r="B60" s="32" t="s">
        <v>88</v>
      </c>
      <c r="C60" s="32"/>
      <c r="D60" s="32"/>
      <c r="E60" s="33"/>
      <c r="F60" s="32"/>
      <c r="G60" s="32"/>
      <c r="H60" s="32"/>
      <c r="I60" s="39">
        <f>SUM(I54:I59)</f>
        <v>132</v>
      </c>
      <c r="J60" s="41">
        <f>SUM(J54:J59)</f>
        <v>1681</v>
      </c>
      <c r="K60" s="39">
        <v>2500</v>
      </c>
      <c r="L60" s="40">
        <v>2.33</v>
      </c>
      <c r="M60" s="53">
        <f>K60*L60</f>
        <v>5825</v>
      </c>
    </row>
    <row r="61" spans="1:13" s="5" customFormat="1">
      <c r="A61" s="52">
        <v>42</v>
      </c>
      <c r="B61" s="32">
        <v>12</v>
      </c>
      <c r="C61" s="25" t="s">
        <v>212</v>
      </c>
      <c r="D61" s="36" t="s">
        <v>22</v>
      </c>
      <c r="E61" s="25" t="s">
        <v>116</v>
      </c>
      <c r="F61" s="25" t="s">
        <v>213</v>
      </c>
      <c r="G61" s="37" t="s">
        <v>31</v>
      </c>
      <c r="H61" s="31" t="s">
        <v>214</v>
      </c>
      <c r="I61" s="25">
        <v>10</v>
      </c>
      <c r="J61" s="38">
        <v>24</v>
      </c>
      <c r="K61" s="39"/>
      <c r="L61" s="40"/>
      <c r="M61" s="53"/>
    </row>
    <row r="62" spans="1:13" s="5" customFormat="1" ht="30">
      <c r="A62" s="52">
        <v>43</v>
      </c>
      <c r="B62" s="32" t="s">
        <v>88</v>
      </c>
      <c r="C62" s="25"/>
      <c r="D62" s="36"/>
      <c r="E62" s="25" t="s">
        <v>116</v>
      </c>
      <c r="F62" s="25" t="s">
        <v>215</v>
      </c>
      <c r="G62" s="37" t="s">
        <v>28</v>
      </c>
      <c r="H62" s="31" t="s">
        <v>677</v>
      </c>
      <c r="I62" s="25">
        <v>3</v>
      </c>
      <c r="J62" s="38">
        <v>10</v>
      </c>
      <c r="K62" s="39"/>
      <c r="L62" s="40"/>
      <c r="M62" s="53"/>
    </row>
    <row r="63" spans="1:13" s="5" customFormat="1" ht="30">
      <c r="A63" s="52">
        <v>44</v>
      </c>
      <c r="B63" s="32" t="s">
        <v>88</v>
      </c>
      <c r="C63" s="25"/>
      <c r="D63" s="36"/>
      <c r="E63" s="25" t="s">
        <v>116</v>
      </c>
      <c r="F63" s="25" t="s">
        <v>216</v>
      </c>
      <c r="G63" s="37" t="s">
        <v>217</v>
      </c>
      <c r="H63" s="31" t="s">
        <v>678</v>
      </c>
      <c r="I63" s="25">
        <v>15</v>
      </c>
      <c r="J63" s="38">
        <v>194</v>
      </c>
      <c r="K63" s="39"/>
      <c r="L63" s="40"/>
      <c r="M63" s="53"/>
    </row>
    <row r="64" spans="1:13" s="5" customFormat="1">
      <c r="A64" s="52">
        <v>45</v>
      </c>
      <c r="B64" s="32" t="s">
        <v>88</v>
      </c>
      <c r="C64" s="25"/>
      <c r="D64" s="36"/>
      <c r="E64" s="25" t="s">
        <v>116</v>
      </c>
      <c r="F64" s="25" t="s">
        <v>218</v>
      </c>
      <c r="G64" s="37" t="s">
        <v>32</v>
      </c>
      <c r="H64" s="31" t="s">
        <v>219</v>
      </c>
      <c r="I64" s="25">
        <v>7</v>
      </c>
      <c r="J64" s="38">
        <v>23</v>
      </c>
      <c r="K64" s="39"/>
      <c r="L64" s="40"/>
      <c r="M64" s="53"/>
    </row>
    <row r="65" spans="1:13" s="5" customFormat="1">
      <c r="A65" s="52">
        <v>46</v>
      </c>
      <c r="B65" s="32" t="s">
        <v>88</v>
      </c>
      <c r="C65" s="25"/>
      <c r="D65" s="36"/>
      <c r="E65" s="25" t="s">
        <v>116</v>
      </c>
      <c r="F65" s="25" t="s">
        <v>220</v>
      </c>
      <c r="G65" s="37" t="s">
        <v>32</v>
      </c>
      <c r="H65" s="31" t="s">
        <v>221</v>
      </c>
      <c r="I65" s="25">
        <v>4</v>
      </c>
      <c r="J65" s="38">
        <v>40</v>
      </c>
      <c r="K65" s="39"/>
      <c r="L65" s="40"/>
      <c r="M65" s="53"/>
    </row>
    <row r="66" spans="1:13" s="5" customFormat="1" ht="45">
      <c r="A66" s="52">
        <v>47</v>
      </c>
      <c r="B66" s="32" t="s">
        <v>88</v>
      </c>
      <c r="C66" s="25"/>
      <c r="D66" s="36"/>
      <c r="E66" s="25" t="s">
        <v>116</v>
      </c>
      <c r="F66" s="25" t="s">
        <v>222</v>
      </c>
      <c r="G66" s="37" t="s">
        <v>223</v>
      </c>
      <c r="H66" s="31" t="s">
        <v>679</v>
      </c>
      <c r="I66" s="25">
        <v>49</v>
      </c>
      <c r="J66" s="38">
        <v>391</v>
      </c>
      <c r="K66" s="39"/>
      <c r="L66" s="40"/>
      <c r="M66" s="53"/>
    </row>
    <row r="67" spans="1:13" s="5" customFormat="1">
      <c r="A67" s="52">
        <v>48</v>
      </c>
      <c r="B67" s="32" t="s">
        <v>88</v>
      </c>
      <c r="C67" s="25"/>
      <c r="D67" s="36"/>
      <c r="E67" s="25" t="s">
        <v>116</v>
      </c>
      <c r="F67" s="25" t="s">
        <v>224</v>
      </c>
      <c r="G67" s="37" t="s">
        <v>69</v>
      </c>
      <c r="H67" s="31" t="s">
        <v>225</v>
      </c>
      <c r="I67" s="25">
        <v>2</v>
      </c>
      <c r="J67" s="38">
        <v>31</v>
      </c>
      <c r="K67" s="39"/>
      <c r="L67" s="40"/>
      <c r="M67" s="53"/>
    </row>
    <row r="68" spans="1:13" s="5" customFormat="1">
      <c r="A68" s="52">
        <v>49</v>
      </c>
      <c r="B68" s="32" t="s">
        <v>88</v>
      </c>
      <c r="C68" s="25"/>
      <c r="D68" s="36"/>
      <c r="E68" s="25" t="s">
        <v>116</v>
      </c>
      <c r="F68" s="25" t="s">
        <v>226</v>
      </c>
      <c r="G68" s="37" t="s">
        <v>25</v>
      </c>
      <c r="H68" s="31" t="s">
        <v>227</v>
      </c>
      <c r="I68" s="25">
        <v>7</v>
      </c>
      <c r="J68" s="38">
        <v>127</v>
      </c>
      <c r="K68" s="39"/>
      <c r="L68" s="40"/>
      <c r="M68" s="53"/>
    </row>
    <row r="69" spans="1:13" s="5" customFormat="1" ht="30">
      <c r="A69" s="52">
        <v>50</v>
      </c>
      <c r="B69" s="32" t="s">
        <v>88</v>
      </c>
      <c r="C69" s="25"/>
      <c r="D69" s="36"/>
      <c r="E69" s="25" t="s">
        <v>116</v>
      </c>
      <c r="F69" s="25" t="s">
        <v>228</v>
      </c>
      <c r="G69" s="37" t="s">
        <v>74</v>
      </c>
      <c r="H69" s="31" t="s">
        <v>680</v>
      </c>
      <c r="I69" s="25">
        <v>13</v>
      </c>
      <c r="J69" s="38">
        <v>88</v>
      </c>
      <c r="K69" s="39"/>
      <c r="L69" s="40"/>
      <c r="M69" s="53"/>
    </row>
    <row r="70" spans="1:13" s="5" customFormat="1" ht="45">
      <c r="A70" s="52">
        <v>51</v>
      </c>
      <c r="B70" s="32" t="s">
        <v>88</v>
      </c>
      <c r="C70" s="32"/>
      <c r="D70" s="32"/>
      <c r="E70" s="25" t="s">
        <v>116</v>
      </c>
      <c r="F70" s="25" t="s">
        <v>229</v>
      </c>
      <c r="G70" s="37" t="s">
        <v>230</v>
      </c>
      <c r="H70" s="31" t="s">
        <v>681</v>
      </c>
      <c r="I70" s="25">
        <v>27</v>
      </c>
      <c r="J70" s="38">
        <v>520</v>
      </c>
      <c r="K70" s="39"/>
      <c r="L70" s="40"/>
      <c r="M70" s="53"/>
    </row>
    <row r="71" spans="1:13" s="5" customFormat="1">
      <c r="A71" s="52">
        <v>52</v>
      </c>
      <c r="B71" s="32" t="s">
        <v>88</v>
      </c>
      <c r="C71" s="32"/>
      <c r="D71" s="32"/>
      <c r="E71" s="25" t="s">
        <v>87</v>
      </c>
      <c r="F71" s="25" t="s">
        <v>92</v>
      </c>
      <c r="G71" s="37" t="s">
        <v>74</v>
      </c>
      <c r="H71" s="31" t="s">
        <v>93</v>
      </c>
      <c r="I71" s="25">
        <v>16</v>
      </c>
      <c r="J71" s="38">
        <v>200</v>
      </c>
      <c r="K71" s="39"/>
      <c r="L71" s="40"/>
      <c r="M71" s="53"/>
    </row>
    <row r="72" spans="1:13" s="5" customFormat="1">
      <c r="A72" s="52" t="s">
        <v>88</v>
      </c>
      <c r="B72" s="32" t="s">
        <v>88</v>
      </c>
      <c r="C72" s="32"/>
      <c r="D72" s="32"/>
      <c r="E72" s="33"/>
      <c r="F72" s="32"/>
      <c r="G72" s="32"/>
      <c r="H72" s="32"/>
      <c r="I72" s="39">
        <f>SUM(I61:I71)</f>
        <v>153</v>
      </c>
      <c r="J72" s="41">
        <f>SUM(J61:J71)</f>
        <v>1648</v>
      </c>
      <c r="K72" s="39">
        <v>2500</v>
      </c>
      <c r="L72" s="40">
        <v>2.33</v>
      </c>
      <c r="M72" s="53">
        <f>K72*L72</f>
        <v>5825</v>
      </c>
    </row>
    <row r="73" spans="1:13" s="5" customFormat="1">
      <c r="A73" s="52">
        <v>53</v>
      </c>
      <c r="B73" s="32">
        <v>13</v>
      </c>
      <c r="C73" s="25" t="s">
        <v>231</v>
      </c>
      <c r="D73" s="36" t="s">
        <v>22</v>
      </c>
      <c r="E73" s="25" t="s">
        <v>232</v>
      </c>
      <c r="F73" s="25" t="s">
        <v>233</v>
      </c>
      <c r="G73" s="37" t="s">
        <v>63</v>
      </c>
      <c r="H73" s="31" t="s">
        <v>234</v>
      </c>
      <c r="I73" s="25">
        <v>3</v>
      </c>
      <c r="J73" s="38">
        <v>19</v>
      </c>
      <c r="K73" s="39"/>
      <c r="L73" s="40"/>
      <c r="M73" s="53"/>
    </row>
    <row r="74" spans="1:13" s="5" customFormat="1">
      <c r="A74" s="52">
        <v>54</v>
      </c>
      <c r="B74" s="32" t="s">
        <v>88</v>
      </c>
      <c r="C74" s="25"/>
      <c r="D74" s="36"/>
      <c r="E74" s="25" t="s">
        <v>232</v>
      </c>
      <c r="F74" s="25" t="s">
        <v>235</v>
      </c>
      <c r="G74" s="37" t="s">
        <v>48</v>
      </c>
      <c r="H74" s="31" t="s">
        <v>236</v>
      </c>
      <c r="I74" s="25">
        <v>25</v>
      </c>
      <c r="J74" s="38">
        <v>522</v>
      </c>
      <c r="K74" s="39"/>
      <c r="L74" s="40"/>
      <c r="M74" s="53"/>
    </row>
    <row r="75" spans="1:13" s="5" customFormat="1">
      <c r="A75" s="52" t="s">
        <v>88</v>
      </c>
      <c r="B75" s="32" t="s">
        <v>88</v>
      </c>
      <c r="C75" s="32"/>
      <c r="D75" s="32"/>
      <c r="E75" s="33"/>
      <c r="F75" s="32"/>
      <c r="G75" s="32"/>
      <c r="H75" s="32"/>
      <c r="I75" s="39">
        <f>SUM(I73:I74)</f>
        <v>28</v>
      </c>
      <c r="J75" s="41">
        <f>SUM(J73:J74)</f>
        <v>541</v>
      </c>
      <c r="K75" s="39">
        <v>1500</v>
      </c>
      <c r="L75" s="40">
        <v>2.33</v>
      </c>
      <c r="M75" s="53">
        <f>K75*L75</f>
        <v>3495</v>
      </c>
    </row>
    <row r="76" spans="1:13" s="5" customFormat="1">
      <c r="A76" s="52">
        <v>55</v>
      </c>
      <c r="B76" s="32">
        <v>14</v>
      </c>
      <c r="C76" s="25" t="s">
        <v>237</v>
      </c>
      <c r="D76" s="36" t="s">
        <v>22</v>
      </c>
      <c r="E76" s="25" t="s">
        <v>232</v>
      </c>
      <c r="F76" s="25" t="s">
        <v>238</v>
      </c>
      <c r="G76" s="37" t="s">
        <v>239</v>
      </c>
      <c r="H76" s="31" t="s">
        <v>240</v>
      </c>
      <c r="I76" s="25">
        <v>6</v>
      </c>
      <c r="J76" s="38">
        <v>46</v>
      </c>
      <c r="K76" s="39"/>
      <c r="L76" s="40"/>
      <c r="M76" s="53"/>
    </row>
    <row r="77" spans="1:13" s="5" customFormat="1">
      <c r="A77" s="52">
        <v>56</v>
      </c>
      <c r="B77" s="32" t="s">
        <v>88</v>
      </c>
      <c r="C77" s="25"/>
      <c r="D77" s="36"/>
      <c r="E77" s="25" t="s">
        <v>232</v>
      </c>
      <c r="F77" s="25" t="s">
        <v>241</v>
      </c>
      <c r="G77" s="37" t="s">
        <v>46</v>
      </c>
      <c r="H77" s="31" t="s">
        <v>242</v>
      </c>
      <c r="I77" s="25">
        <v>14</v>
      </c>
      <c r="J77" s="38">
        <v>484</v>
      </c>
      <c r="K77" s="39"/>
      <c r="L77" s="40"/>
      <c r="M77" s="53"/>
    </row>
    <row r="78" spans="1:13" s="5" customFormat="1">
      <c r="A78" s="52">
        <v>57</v>
      </c>
      <c r="B78" s="32" t="s">
        <v>88</v>
      </c>
      <c r="C78" s="25"/>
      <c r="D78" s="36"/>
      <c r="E78" s="25" t="s">
        <v>232</v>
      </c>
      <c r="F78" s="25" t="s">
        <v>243</v>
      </c>
      <c r="G78" s="37" t="s">
        <v>244</v>
      </c>
      <c r="H78" s="31" t="s">
        <v>245</v>
      </c>
      <c r="I78" s="25">
        <v>2</v>
      </c>
      <c r="J78" s="38">
        <v>11</v>
      </c>
      <c r="K78" s="39"/>
      <c r="L78" s="40"/>
      <c r="M78" s="53"/>
    </row>
    <row r="79" spans="1:13" s="5" customFormat="1">
      <c r="A79" s="52" t="s">
        <v>88</v>
      </c>
      <c r="B79" s="32" t="s">
        <v>88</v>
      </c>
      <c r="C79" s="32"/>
      <c r="D79" s="32"/>
      <c r="E79" s="33"/>
      <c r="F79" s="32"/>
      <c r="G79" s="32"/>
      <c r="H79" s="32"/>
      <c r="I79" s="39">
        <f>SUM(I76:I78)</f>
        <v>22</v>
      </c>
      <c r="J79" s="41">
        <f>SUM(J76:J78)</f>
        <v>541</v>
      </c>
      <c r="K79" s="39">
        <v>1500</v>
      </c>
      <c r="L79" s="40">
        <v>2.33</v>
      </c>
      <c r="M79" s="53">
        <f>K79*L79</f>
        <v>3495</v>
      </c>
    </row>
    <row r="80" spans="1:13" s="5" customFormat="1">
      <c r="A80" s="52">
        <v>58</v>
      </c>
      <c r="B80" s="32">
        <v>15</v>
      </c>
      <c r="C80" s="25" t="s">
        <v>246</v>
      </c>
      <c r="D80" s="36" t="s">
        <v>22</v>
      </c>
      <c r="E80" s="25" t="s">
        <v>232</v>
      </c>
      <c r="F80" s="25" t="s">
        <v>247</v>
      </c>
      <c r="G80" s="37" t="s">
        <v>29</v>
      </c>
      <c r="H80" s="31" t="s">
        <v>248</v>
      </c>
      <c r="I80" s="25">
        <v>2</v>
      </c>
      <c r="J80" s="38">
        <v>32</v>
      </c>
      <c r="K80" s="39"/>
      <c r="L80" s="40"/>
      <c r="M80" s="53"/>
    </row>
    <row r="81" spans="1:13" s="5" customFormat="1">
      <c r="A81" s="52">
        <v>59</v>
      </c>
      <c r="B81" s="32" t="s">
        <v>88</v>
      </c>
      <c r="C81" s="25"/>
      <c r="D81" s="36"/>
      <c r="E81" s="25" t="s">
        <v>232</v>
      </c>
      <c r="F81" s="25" t="s">
        <v>249</v>
      </c>
      <c r="G81" s="37" t="s">
        <v>111</v>
      </c>
      <c r="H81" s="31" t="s">
        <v>250</v>
      </c>
      <c r="I81" s="25">
        <v>12</v>
      </c>
      <c r="J81" s="38">
        <v>223</v>
      </c>
      <c r="K81" s="39"/>
      <c r="L81" s="40"/>
      <c r="M81" s="53"/>
    </row>
    <row r="82" spans="1:13" s="5" customFormat="1">
      <c r="A82" s="52">
        <v>60</v>
      </c>
      <c r="B82" s="32" t="s">
        <v>88</v>
      </c>
      <c r="C82" s="25"/>
      <c r="D82" s="36"/>
      <c r="E82" s="25" t="s">
        <v>232</v>
      </c>
      <c r="F82" s="25" t="s">
        <v>251</v>
      </c>
      <c r="G82" s="37" t="s">
        <v>30</v>
      </c>
      <c r="H82" s="31" t="s">
        <v>252</v>
      </c>
      <c r="I82" s="25">
        <v>6</v>
      </c>
      <c r="J82" s="38">
        <v>39</v>
      </c>
      <c r="K82" s="39"/>
      <c r="L82" s="40"/>
      <c r="M82" s="53"/>
    </row>
    <row r="83" spans="1:13" s="5" customFormat="1">
      <c r="A83" s="52" t="s">
        <v>88</v>
      </c>
      <c r="B83" s="32" t="s">
        <v>88</v>
      </c>
      <c r="C83" s="32"/>
      <c r="D83" s="32"/>
      <c r="E83" s="33"/>
      <c r="F83" s="32"/>
      <c r="G83" s="32"/>
      <c r="H83" s="32"/>
      <c r="I83" s="39">
        <f>SUM(I80:I82)</f>
        <v>20</v>
      </c>
      <c r="J83" s="41">
        <f>SUM(J80:J82)</f>
        <v>294</v>
      </c>
      <c r="K83" s="39">
        <v>1500</v>
      </c>
      <c r="L83" s="40">
        <v>2.33</v>
      </c>
      <c r="M83" s="53">
        <f>K83*L83</f>
        <v>3495</v>
      </c>
    </row>
    <row r="84" spans="1:13" s="5" customFormat="1">
      <c r="A84" s="52">
        <v>61</v>
      </c>
      <c r="B84" s="32">
        <v>16</v>
      </c>
      <c r="C84" s="25" t="s">
        <v>253</v>
      </c>
      <c r="D84" s="36" t="s">
        <v>22</v>
      </c>
      <c r="E84" s="25" t="s">
        <v>232</v>
      </c>
      <c r="F84" s="25" t="s">
        <v>254</v>
      </c>
      <c r="G84" s="37" t="s">
        <v>255</v>
      </c>
      <c r="H84" s="31" t="s">
        <v>256</v>
      </c>
      <c r="I84" s="25">
        <v>18</v>
      </c>
      <c r="J84" s="38">
        <v>648</v>
      </c>
      <c r="K84" s="39"/>
      <c r="L84" s="40"/>
      <c r="M84" s="53"/>
    </row>
    <row r="85" spans="1:13" s="5" customFormat="1">
      <c r="A85" s="52">
        <v>62</v>
      </c>
      <c r="B85" s="32" t="s">
        <v>88</v>
      </c>
      <c r="C85" s="25"/>
      <c r="D85" s="36"/>
      <c r="E85" s="25" t="s">
        <v>232</v>
      </c>
      <c r="F85" s="25" t="s">
        <v>257</v>
      </c>
      <c r="G85" s="37" t="s">
        <v>37</v>
      </c>
      <c r="H85" s="31" t="s">
        <v>258</v>
      </c>
      <c r="I85" s="25">
        <v>15</v>
      </c>
      <c r="J85" s="38">
        <v>327</v>
      </c>
      <c r="K85" s="39"/>
      <c r="L85" s="40"/>
      <c r="M85" s="53"/>
    </row>
    <row r="86" spans="1:13" s="5" customFormat="1">
      <c r="A86" s="52" t="s">
        <v>88</v>
      </c>
      <c r="B86" s="32" t="s">
        <v>88</v>
      </c>
      <c r="C86" s="32"/>
      <c r="D86" s="32"/>
      <c r="E86" s="33"/>
      <c r="F86" s="32"/>
      <c r="G86" s="32"/>
      <c r="H86" s="32"/>
      <c r="I86" s="39">
        <f>SUM(I84:I85)</f>
        <v>33</v>
      </c>
      <c r="J86" s="41">
        <f>SUM(J84:J85)</f>
        <v>975</v>
      </c>
      <c r="K86" s="39">
        <v>1500</v>
      </c>
      <c r="L86" s="40">
        <v>2.33</v>
      </c>
      <c r="M86" s="53">
        <f>K86*L86</f>
        <v>3495</v>
      </c>
    </row>
    <row r="87" spans="1:13" s="5" customFormat="1">
      <c r="A87" s="52">
        <v>63</v>
      </c>
      <c r="B87" s="32">
        <v>17</v>
      </c>
      <c r="C87" s="25" t="s">
        <v>259</v>
      </c>
      <c r="D87" s="36" t="s">
        <v>22</v>
      </c>
      <c r="E87" s="25" t="s">
        <v>232</v>
      </c>
      <c r="F87" s="25" t="s">
        <v>260</v>
      </c>
      <c r="G87" s="37" t="s">
        <v>84</v>
      </c>
      <c r="H87" s="31" t="s">
        <v>261</v>
      </c>
      <c r="I87" s="25">
        <v>1</v>
      </c>
      <c r="J87" s="38">
        <v>10</v>
      </c>
      <c r="K87" s="39"/>
      <c r="L87" s="40"/>
      <c r="M87" s="53"/>
    </row>
    <row r="88" spans="1:13" s="5" customFormat="1">
      <c r="A88" s="52">
        <v>64</v>
      </c>
      <c r="B88" s="32" t="s">
        <v>88</v>
      </c>
      <c r="C88" s="25"/>
      <c r="D88" s="36"/>
      <c r="E88" s="25" t="s">
        <v>232</v>
      </c>
      <c r="F88" s="25" t="s">
        <v>262</v>
      </c>
      <c r="G88" s="37" t="s">
        <v>263</v>
      </c>
      <c r="H88" s="31" t="s">
        <v>264</v>
      </c>
      <c r="I88" s="25">
        <v>2</v>
      </c>
      <c r="J88" s="38">
        <v>11</v>
      </c>
      <c r="K88" s="39"/>
      <c r="L88" s="40"/>
      <c r="M88" s="53"/>
    </row>
    <row r="89" spans="1:13" s="5" customFormat="1">
      <c r="A89" s="52">
        <v>65</v>
      </c>
      <c r="B89" s="32" t="s">
        <v>88</v>
      </c>
      <c r="C89" s="25"/>
      <c r="D89" s="36"/>
      <c r="E89" s="25" t="s">
        <v>232</v>
      </c>
      <c r="F89" s="25" t="s">
        <v>265</v>
      </c>
      <c r="G89" s="37" t="s">
        <v>53</v>
      </c>
      <c r="H89" s="31" t="s">
        <v>266</v>
      </c>
      <c r="I89" s="25">
        <v>11</v>
      </c>
      <c r="J89" s="38">
        <v>184</v>
      </c>
      <c r="K89" s="39"/>
      <c r="L89" s="40"/>
      <c r="M89" s="53"/>
    </row>
    <row r="90" spans="1:13" s="5" customFormat="1">
      <c r="A90" s="52" t="s">
        <v>88</v>
      </c>
      <c r="B90" s="32" t="s">
        <v>88</v>
      </c>
      <c r="C90" s="32"/>
      <c r="D90" s="32"/>
      <c r="E90" s="33"/>
      <c r="F90" s="32"/>
      <c r="G90" s="32"/>
      <c r="H90" s="32"/>
      <c r="I90" s="39">
        <f>SUM(I87:I89)</f>
        <v>14</v>
      </c>
      <c r="J90" s="41">
        <f>SUM(J87:J89)</f>
        <v>205</v>
      </c>
      <c r="K90" s="39">
        <v>1500</v>
      </c>
      <c r="L90" s="40">
        <v>2.33</v>
      </c>
      <c r="M90" s="53">
        <f>K90*L90</f>
        <v>3495</v>
      </c>
    </row>
    <row r="91" spans="1:13" s="5" customFormat="1">
      <c r="A91" s="52">
        <v>66</v>
      </c>
      <c r="B91" s="32">
        <v>18</v>
      </c>
      <c r="C91" s="25" t="s">
        <v>267</v>
      </c>
      <c r="D91" s="36" t="s">
        <v>22</v>
      </c>
      <c r="E91" s="25" t="s">
        <v>232</v>
      </c>
      <c r="F91" s="25" t="s">
        <v>268</v>
      </c>
      <c r="G91" s="37" t="s">
        <v>94</v>
      </c>
      <c r="H91" s="31" t="s">
        <v>269</v>
      </c>
      <c r="I91" s="25">
        <v>12</v>
      </c>
      <c r="J91" s="38">
        <v>99</v>
      </c>
      <c r="K91" s="39"/>
      <c r="L91" s="40"/>
      <c r="M91" s="53"/>
    </row>
    <row r="92" spans="1:13" s="5" customFormat="1">
      <c r="A92" s="52">
        <v>67</v>
      </c>
      <c r="B92" s="32" t="s">
        <v>88</v>
      </c>
      <c r="C92" s="25"/>
      <c r="D92" s="36"/>
      <c r="E92" s="25" t="s">
        <v>232</v>
      </c>
      <c r="F92" s="25" t="s">
        <v>270</v>
      </c>
      <c r="G92" s="37" t="s">
        <v>52</v>
      </c>
      <c r="H92" s="31" t="s">
        <v>271</v>
      </c>
      <c r="I92" s="25">
        <v>16</v>
      </c>
      <c r="J92" s="38">
        <v>212</v>
      </c>
      <c r="K92" s="39"/>
      <c r="L92" s="40"/>
      <c r="M92" s="53"/>
    </row>
    <row r="93" spans="1:13" s="5" customFormat="1">
      <c r="A93" s="52">
        <v>68</v>
      </c>
      <c r="B93" s="32" t="s">
        <v>88</v>
      </c>
      <c r="C93" s="25"/>
      <c r="D93" s="36"/>
      <c r="E93" s="25" t="s">
        <v>232</v>
      </c>
      <c r="F93" s="25" t="s">
        <v>272</v>
      </c>
      <c r="G93" s="37" t="s">
        <v>52</v>
      </c>
      <c r="H93" s="31" t="s">
        <v>273</v>
      </c>
      <c r="I93" s="25">
        <v>21</v>
      </c>
      <c r="J93" s="38">
        <v>779</v>
      </c>
      <c r="K93" s="39"/>
      <c r="L93" s="40"/>
      <c r="M93" s="53"/>
    </row>
    <row r="94" spans="1:13" s="5" customFormat="1">
      <c r="A94" s="52" t="s">
        <v>88</v>
      </c>
      <c r="B94" s="32" t="s">
        <v>88</v>
      </c>
      <c r="C94" s="32"/>
      <c r="D94" s="32"/>
      <c r="E94" s="33"/>
      <c r="F94" s="32"/>
      <c r="G94" s="32"/>
      <c r="H94" s="32"/>
      <c r="I94" s="39">
        <f>SUM(I91:I93)</f>
        <v>49</v>
      </c>
      <c r="J94" s="41">
        <f>SUM(J91:J93)</f>
        <v>1090</v>
      </c>
      <c r="K94" s="39">
        <v>1500</v>
      </c>
      <c r="L94" s="40">
        <v>2.33</v>
      </c>
      <c r="M94" s="53">
        <f>K94*L94</f>
        <v>3495</v>
      </c>
    </row>
    <row r="95" spans="1:13" s="5" customFormat="1">
      <c r="A95" s="52">
        <v>69</v>
      </c>
      <c r="B95" s="32">
        <v>19</v>
      </c>
      <c r="C95" s="25" t="s">
        <v>274</v>
      </c>
      <c r="D95" s="36" t="s">
        <v>44</v>
      </c>
      <c r="E95" s="25" t="s">
        <v>232</v>
      </c>
      <c r="F95" s="25" t="s">
        <v>275</v>
      </c>
      <c r="G95" s="37" t="s">
        <v>45</v>
      </c>
      <c r="H95" s="31" t="s">
        <v>276</v>
      </c>
      <c r="I95" s="25">
        <v>15</v>
      </c>
      <c r="J95" s="38">
        <v>134</v>
      </c>
      <c r="K95" s="39"/>
      <c r="L95" s="40"/>
      <c r="M95" s="53"/>
    </row>
    <row r="96" spans="1:13" s="5" customFormat="1">
      <c r="A96" s="52">
        <v>70</v>
      </c>
      <c r="B96" s="32" t="s">
        <v>88</v>
      </c>
      <c r="C96" s="25"/>
      <c r="D96" s="36"/>
      <c r="E96" s="25" t="s">
        <v>232</v>
      </c>
      <c r="F96" s="25" t="s">
        <v>277</v>
      </c>
      <c r="G96" s="37" t="s">
        <v>45</v>
      </c>
      <c r="H96" s="31" t="s">
        <v>278</v>
      </c>
      <c r="I96" s="25">
        <v>25</v>
      </c>
      <c r="J96" s="38">
        <v>671</v>
      </c>
      <c r="K96" s="39"/>
      <c r="L96" s="40"/>
      <c r="M96" s="53"/>
    </row>
    <row r="97" spans="1:13" s="5" customFormat="1">
      <c r="A97" s="52" t="s">
        <v>88</v>
      </c>
      <c r="B97" s="32" t="s">
        <v>88</v>
      </c>
      <c r="C97" s="42"/>
      <c r="D97" s="43"/>
      <c r="E97" s="42"/>
      <c r="F97" s="42"/>
      <c r="G97" s="44"/>
      <c r="H97" s="45"/>
      <c r="I97" s="42">
        <f>SUM(I95:I96)</f>
        <v>40</v>
      </c>
      <c r="J97" s="46">
        <f>SUM(J95:J96)</f>
        <v>805</v>
      </c>
      <c r="K97" s="39">
        <v>805</v>
      </c>
      <c r="L97" s="40">
        <v>2.33</v>
      </c>
      <c r="M97" s="53">
        <f>K97*L97</f>
        <v>1875.65</v>
      </c>
    </row>
    <row r="98" spans="1:13" s="5" customFormat="1">
      <c r="A98" s="52">
        <v>71</v>
      </c>
      <c r="B98" s="32">
        <v>20</v>
      </c>
      <c r="C98" s="25" t="s">
        <v>274</v>
      </c>
      <c r="D98" s="36" t="s">
        <v>44</v>
      </c>
      <c r="E98" s="25" t="s">
        <v>232</v>
      </c>
      <c r="F98" s="25" t="s">
        <v>279</v>
      </c>
      <c r="G98" s="37" t="s">
        <v>56</v>
      </c>
      <c r="H98" s="31" t="s">
        <v>280</v>
      </c>
      <c r="I98" s="25">
        <v>5</v>
      </c>
      <c r="J98" s="38">
        <v>24</v>
      </c>
      <c r="K98" s="39"/>
      <c r="L98" s="40"/>
      <c r="M98" s="53"/>
    </row>
    <row r="99" spans="1:13" s="5" customFormat="1">
      <c r="A99" s="52">
        <v>72</v>
      </c>
      <c r="B99" s="32" t="s">
        <v>88</v>
      </c>
      <c r="C99" s="25"/>
      <c r="D99" s="36"/>
      <c r="E99" s="25" t="s">
        <v>232</v>
      </c>
      <c r="F99" s="25" t="s">
        <v>281</v>
      </c>
      <c r="G99" s="37" t="s">
        <v>55</v>
      </c>
      <c r="H99" s="31" t="s">
        <v>282</v>
      </c>
      <c r="I99" s="25">
        <v>5</v>
      </c>
      <c r="J99" s="38">
        <v>14</v>
      </c>
      <c r="K99" s="39"/>
      <c r="L99" s="40"/>
      <c r="M99" s="53"/>
    </row>
    <row r="100" spans="1:13" s="5" customFormat="1">
      <c r="A100" s="52">
        <v>73</v>
      </c>
      <c r="B100" s="32" t="s">
        <v>88</v>
      </c>
      <c r="C100" s="25"/>
      <c r="D100" s="36"/>
      <c r="E100" s="25" t="s">
        <v>232</v>
      </c>
      <c r="F100" s="25" t="s">
        <v>283</v>
      </c>
      <c r="G100" s="37" t="s">
        <v>66</v>
      </c>
      <c r="H100" s="31" t="s">
        <v>284</v>
      </c>
      <c r="I100" s="25">
        <v>2</v>
      </c>
      <c r="J100" s="38">
        <v>25</v>
      </c>
      <c r="K100" s="39"/>
      <c r="L100" s="40"/>
      <c r="M100" s="53"/>
    </row>
    <row r="101" spans="1:13" s="5" customFormat="1">
      <c r="A101" s="52">
        <v>74</v>
      </c>
      <c r="B101" s="32" t="s">
        <v>88</v>
      </c>
      <c r="C101" s="25"/>
      <c r="D101" s="36"/>
      <c r="E101" s="25" t="s">
        <v>232</v>
      </c>
      <c r="F101" s="25" t="s">
        <v>285</v>
      </c>
      <c r="G101" s="37" t="s">
        <v>54</v>
      </c>
      <c r="H101" s="31" t="s">
        <v>286</v>
      </c>
      <c r="I101" s="25">
        <v>3</v>
      </c>
      <c r="J101" s="38">
        <v>9</v>
      </c>
      <c r="K101" s="39"/>
      <c r="L101" s="40"/>
      <c r="M101" s="53"/>
    </row>
    <row r="102" spans="1:13" s="5" customFormat="1">
      <c r="A102" s="52">
        <v>75</v>
      </c>
      <c r="B102" s="32" t="s">
        <v>88</v>
      </c>
      <c r="C102" s="25"/>
      <c r="D102" s="36"/>
      <c r="E102" s="25" t="s">
        <v>232</v>
      </c>
      <c r="F102" s="25" t="s">
        <v>287</v>
      </c>
      <c r="G102" s="37" t="s">
        <v>66</v>
      </c>
      <c r="H102" s="31" t="s">
        <v>288</v>
      </c>
      <c r="I102" s="25">
        <v>1</v>
      </c>
      <c r="J102" s="38">
        <v>3</v>
      </c>
      <c r="K102" s="39"/>
      <c r="L102" s="40"/>
      <c r="M102" s="53"/>
    </row>
    <row r="103" spans="1:13" s="5" customFormat="1">
      <c r="A103" s="52">
        <v>76</v>
      </c>
      <c r="B103" s="32" t="s">
        <v>88</v>
      </c>
      <c r="C103" s="25"/>
      <c r="D103" s="36"/>
      <c r="E103" s="25" t="s">
        <v>232</v>
      </c>
      <c r="F103" s="25" t="s">
        <v>289</v>
      </c>
      <c r="G103" s="37" t="s">
        <v>67</v>
      </c>
      <c r="H103" s="31" t="s">
        <v>290</v>
      </c>
      <c r="I103" s="25">
        <v>24</v>
      </c>
      <c r="J103" s="38">
        <v>133</v>
      </c>
      <c r="K103" s="39"/>
      <c r="L103" s="40"/>
      <c r="M103" s="53"/>
    </row>
    <row r="104" spans="1:13" s="5" customFormat="1" ht="30">
      <c r="A104" s="52">
        <v>77</v>
      </c>
      <c r="B104" s="32" t="s">
        <v>88</v>
      </c>
      <c r="C104" s="25"/>
      <c r="D104" s="36"/>
      <c r="E104" s="25" t="s">
        <v>232</v>
      </c>
      <c r="F104" s="25" t="s">
        <v>291</v>
      </c>
      <c r="G104" s="37" t="s">
        <v>56</v>
      </c>
      <c r="H104" s="31" t="s">
        <v>682</v>
      </c>
      <c r="I104" s="25">
        <v>9</v>
      </c>
      <c r="J104" s="38">
        <v>53</v>
      </c>
      <c r="K104" s="39"/>
      <c r="L104" s="40"/>
      <c r="M104" s="53"/>
    </row>
    <row r="105" spans="1:13" s="5" customFormat="1">
      <c r="A105" s="52" t="s">
        <v>88</v>
      </c>
      <c r="B105" s="32" t="s">
        <v>88</v>
      </c>
      <c r="C105" s="32"/>
      <c r="D105" s="32"/>
      <c r="E105" s="33"/>
      <c r="F105" s="32"/>
      <c r="G105" s="32"/>
      <c r="H105" s="32"/>
      <c r="I105" s="39">
        <f>SUM(I98:I104)</f>
        <v>49</v>
      </c>
      <c r="J105" s="41">
        <f>SUM(J98:J104)</f>
        <v>261</v>
      </c>
      <c r="K105" s="39">
        <v>261</v>
      </c>
      <c r="L105" s="40">
        <v>4.5</v>
      </c>
      <c r="M105" s="53">
        <f>K105*L105</f>
        <v>1174.5</v>
      </c>
    </row>
    <row r="106" spans="1:13" s="5" customFormat="1" ht="30">
      <c r="A106" s="52">
        <v>78</v>
      </c>
      <c r="B106" s="32">
        <v>21</v>
      </c>
      <c r="C106" s="25" t="s">
        <v>292</v>
      </c>
      <c r="D106" s="36" t="s">
        <v>22</v>
      </c>
      <c r="E106" s="25" t="s">
        <v>232</v>
      </c>
      <c r="F106" s="25" t="s">
        <v>293</v>
      </c>
      <c r="G106" s="37" t="s">
        <v>57</v>
      </c>
      <c r="H106" s="31" t="s">
        <v>683</v>
      </c>
      <c r="I106" s="25">
        <v>18</v>
      </c>
      <c r="J106" s="38">
        <v>2739</v>
      </c>
      <c r="K106" s="39"/>
      <c r="L106" s="40"/>
      <c r="M106" s="53"/>
    </row>
    <row r="107" spans="1:13" s="5" customFormat="1">
      <c r="A107" s="52" t="s">
        <v>88</v>
      </c>
      <c r="B107" s="32" t="s">
        <v>88</v>
      </c>
      <c r="C107" s="32"/>
      <c r="D107" s="32"/>
      <c r="E107" s="33"/>
      <c r="F107" s="32"/>
      <c r="G107" s="32"/>
      <c r="H107" s="32"/>
      <c r="I107" s="39">
        <v>18</v>
      </c>
      <c r="J107" s="41">
        <v>2739</v>
      </c>
      <c r="K107" s="39">
        <v>2739</v>
      </c>
      <c r="L107" s="40">
        <v>2.33</v>
      </c>
      <c r="M107" s="53">
        <f>K107*L107</f>
        <v>6381.87</v>
      </c>
    </row>
    <row r="108" spans="1:13" s="5" customFormat="1">
      <c r="A108" s="52">
        <v>79</v>
      </c>
      <c r="B108" s="32">
        <v>22</v>
      </c>
      <c r="C108" s="25" t="s">
        <v>294</v>
      </c>
      <c r="D108" s="36" t="s">
        <v>22</v>
      </c>
      <c r="E108" s="25" t="s">
        <v>295</v>
      </c>
      <c r="F108" s="25" t="s">
        <v>296</v>
      </c>
      <c r="G108" s="37" t="s">
        <v>34</v>
      </c>
      <c r="H108" s="31" t="s">
        <v>297</v>
      </c>
      <c r="I108" s="25">
        <v>21</v>
      </c>
      <c r="J108" s="38">
        <v>269</v>
      </c>
      <c r="K108" s="39"/>
      <c r="L108" s="40"/>
      <c r="M108" s="53"/>
    </row>
    <row r="109" spans="1:13" s="5" customFormat="1">
      <c r="A109" s="52">
        <v>80</v>
      </c>
      <c r="B109" s="32" t="s">
        <v>88</v>
      </c>
      <c r="C109" s="25"/>
      <c r="D109" s="36"/>
      <c r="E109" s="25" t="s">
        <v>295</v>
      </c>
      <c r="F109" s="25" t="s">
        <v>298</v>
      </c>
      <c r="G109" s="37" t="s">
        <v>23</v>
      </c>
      <c r="H109" s="31" t="s">
        <v>299</v>
      </c>
      <c r="I109" s="25">
        <v>6</v>
      </c>
      <c r="J109" s="38">
        <v>15</v>
      </c>
      <c r="K109" s="39"/>
      <c r="L109" s="40"/>
      <c r="M109" s="53"/>
    </row>
    <row r="110" spans="1:13" s="5" customFormat="1">
      <c r="A110" s="52">
        <v>81</v>
      </c>
      <c r="B110" s="32" t="s">
        <v>88</v>
      </c>
      <c r="C110" s="25"/>
      <c r="D110" s="36"/>
      <c r="E110" s="25" t="s">
        <v>295</v>
      </c>
      <c r="F110" s="25" t="s">
        <v>300</v>
      </c>
      <c r="G110" s="37" t="s">
        <v>35</v>
      </c>
      <c r="H110" s="31" t="s">
        <v>301</v>
      </c>
      <c r="I110" s="25">
        <v>16</v>
      </c>
      <c r="J110" s="38">
        <v>167</v>
      </c>
      <c r="K110" s="39"/>
      <c r="L110" s="40"/>
      <c r="M110" s="53"/>
    </row>
    <row r="111" spans="1:13" s="5" customFormat="1">
      <c r="A111" s="52" t="s">
        <v>88</v>
      </c>
      <c r="B111" s="32" t="s">
        <v>88</v>
      </c>
      <c r="C111" s="32"/>
      <c r="D111" s="32"/>
      <c r="E111" s="33"/>
      <c r="F111" s="32"/>
      <c r="G111" s="32"/>
      <c r="H111" s="32"/>
      <c r="I111" s="39">
        <f>SUM(I108:I110)</f>
        <v>43</v>
      </c>
      <c r="J111" s="41">
        <f>SUM(J108:J110)</f>
        <v>451</v>
      </c>
      <c r="K111" s="39">
        <v>1500</v>
      </c>
      <c r="L111" s="40">
        <v>2.33</v>
      </c>
      <c r="M111" s="53">
        <f>K111*L111</f>
        <v>3495</v>
      </c>
    </row>
    <row r="112" spans="1:13" s="5" customFormat="1" ht="45">
      <c r="A112" s="52">
        <v>82</v>
      </c>
      <c r="B112" s="32">
        <v>23</v>
      </c>
      <c r="C112" s="25" t="s">
        <v>302</v>
      </c>
      <c r="D112" s="36" t="s">
        <v>22</v>
      </c>
      <c r="E112" s="25" t="s">
        <v>295</v>
      </c>
      <c r="F112" s="25" t="s">
        <v>303</v>
      </c>
      <c r="G112" s="37" t="s">
        <v>39</v>
      </c>
      <c r="H112" s="31" t="s">
        <v>684</v>
      </c>
      <c r="I112" s="25">
        <v>108</v>
      </c>
      <c r="J112" s="38">
        <v>3533</v>
      </c>
      <c r="K112" s="39"/>
      <c r="L112" s="40"/>
      <c r="M112" s="53"/>
    </row>
    <row r="113" spans="1:13" s="5" customFormat="1">
      <c r="A113" s="52">
        <v>83</v>
      </c>
      <c r="B113" s="32" t="s">
        <v>88</v>
      </c>
      <c r="C113" s="25"/>
      <c r="D113" s="36"/>
      <c r="E113" s="25" t="s">
        <v>295</v>
      </c>
      <c r="F113" s="25" t="s">
        <v>304</v>
      </c>
      <c r="G113" s="37" t="s">
        <v>30</v>
      </c>
      <c r="H113" s="31" t="s">
        <v>305</v>
      </c>
      <c r="I113" s="25">
        <v>3</v>
      </c>
      <c r="J113" s="38">
        <v>63</v>
      </c>
      <c r="K113" s="39"/>
      <c r="L113" s="40"/>
      <c r="M113" s="53"/>
    </row>
    <row r="114" spans="1:13" s="5" customFormat="1">
      <c r="A114" s="52" t="s">
        <v>88</v>
      </c>
      <c r="B114" s="32" t="s">
        <v>88</v>
      </c>
      <c r="C114" s="32"/>
      <c r="D114" s="32"/>
      <c r="E114" s="33"/>
      <c r="F114" s="32"/>
      <c r="G114" s="32"/>
      <c r="H114" s="32"/>
      <c r="I114" s="39">
        <f>SUM(I112:I113)</f>
        <v>111</v>
      </c>
      <c r="J114" s="41">
        <f>SUM(J112:J113)</f>
        <v>3596</v>
      </c>
      <c r="K114" s="39">
        <v>3596</v>
      </c>
      <c r="L114" s="40">
        <v>2.33</v>
      </c>
      <c r="M114" s="53">
        <f>K114*L114</f>
        <v>8378.68</v>
      </c>
    </row>
    <row r="115" spans="1:13" s="5" customFormat="1">
      <c r="A115" s="52">
        <v>84</v>
      </c>
      <c r="B115" s="32">
        <v>24</v>
      </c>
      <c r="C115" s="25" t="s">
        <v>306</v>
      </c>
      <c r="D115" s="36" t="s">
        <v>22</v>
      </c>
      <c r="E115" s="25" t="s">
        <v>295</v>
      </c>
      <c r="F115" s="25" t="s">
        <v>307</v>
      </c>
      <c r="G115" s="37" t="s">
        <v>51</v>
      </c>
      <c r="H115" s="31" t="s">
        <v>308</v>
      </c>
      <c r="I115" s="25">
        <v>29</v>
      </c>
      <c r="J115" s="38">
        <v>534</v>
      </c>
      <c r="K115" s="39"/>
      <c r="L115" s="40"/>
      <c r="M115" s="53"/>
    </row>
    <row r="116" spans="1:13" s="5" customFormat="1">
      <c r="A116" s="52">
        <v>85</v>
      </c>
      <c r="B116" s="32" t="s">
        <v>88</v>
      </c>
      <c r="C116" s="25"/>
      <c r="D116" s="36"/>
      <c r="E116" s="25" t="s">
        <v>295</v>
      </c>
      <c r="F116" s="25" t="s">
        <v>309</v>
      </c>
      <c r="G116" s="37" t="s">
        <v>37</v>
      </c>
      <c r="H116" s="31" t="s">
        <v>310</v>
      </c>
      <c r="I116" s="25">
        <v>10</v>
      </c>
      <c r="J116" s="38">
        <v>138</v>
      </c>
      <c r="K116" s="39"/>
      <c r="L116" s="40"/>
      <c r="M116" s="53"/>
    </row>
    <row r="117" spans="1:13" s="5" customFormat="1">
      <c r="A117" s="52">
        <v>86</v>
      </c>
      <c r="B117" s="32" t="s">
        <v>88</v>
      </c>
      <c r="C117" s="25"/>
      <c r="D117" s="36"/>
      <c r="E117" s="25" t="s">
        <v>295</v>
      </c>
      <c r="F117" s="25" t="s">
        <v>311</v>
      </c>
      <c r="G117" s="37" t="s">
        <v>48</v>
      </c>
      <c r="H117" s="31" t="s">
        <v>312</v>
      </c>
      <c r="I117" s="25">
        <v>40</v>
      </c>
      <c r="J117" s="38">
        <v>1149</v>
      </c>
      <c r="K117" s="39"/>
      <c r="L117" s="40"/>
      <c r="M117" s="53"/>
    </row>
    <row r="118" spans="1:13" s="5" customFormat="1">
      <c r="A118" s="52" t="s">
        <v>88</v>
      </c>
      <c r="B118" s="32" t="s">
        <v>88</v>
      </c>
      <c r="C118" s="32"/>
      <c r="D118" s="32"/>
      <c r="E118" s="33"/>
      <c r="F118" s="32"/>
      <c r="G118" s="32"/>
      <c r="H118" s="32"/>
      <c r="I118" s="39">
        <f>SUM(I115:I117)</f>
        <v>79</v>
      </c>
      <c r="J118" s="41">
        <f>SUM(J115:J117)</f>
        <v>1821</v>
      </c>
      <c r="K118" s="39">
        <v>1821</v>
      </c>
      <c r="L118" s="40">
        <v>2.33</v>
      </c>
      <c r="M118" s="53">
        <f>K118*L118</f>
        <v>4242.93</v>
      </c>
    </row>
    <row r="119" spans="1:13" s="5" customFormat="1">
      <c r="A119" s="52">
        <v>87</v>
      </c>
      <c r="B119" s="32">
        <v>25</v>
      </c>
      <c r="C119" s="25" t="s">
        <v>313</v>
      </c>
      <c r="D119" s="36" t="s">
        <v>22</v>
      </c>
      <c r="E119" s="25" t="s">
        <v>295</v>
      </c>
      <c r="F119" s="25" t="s">
        <v>314</v>
      </c>
      <c r="G119" s="37" t="s">
        <v>100</v>
      </c>
      <c r="H119" s="31" t="s">
        <v>315</v>
      </c>
      <c r="I119" s="25">
        <v>2</v>
      </c>
      <c r="J119" s="38">
        <v>20</v>
      </c>
      <c r="K119" s="39"/>
      <c r="L119" s="40"/>
      <c r="M119" s="53"/>
    </row>
    <row r="120" spans="1:13" s="5" customFormat="1">
      <c r="A120" s="52">
        <v>88</v>
      </c>
      <c r="B120" s="32" t="s">
        <v>88</v>
      </c>
      <c r="C120" s="25"/>
      <c r="D120" s="36"/>
      <c r="E120" s="25" t="s">
        <v>295</v>
      </c>
      <c r="F120" s="25" t="s">
        <v>316</v>
      </c>
      <c r="G120" s="37" t="s">
        <v>84</v>
      </c>
      <c r="H120" s="31" t="s">
        <v>317</v>
      </c>
      <c r="I120" s="25">
        <v>10</v>
      </c>
      <c r="J120" s="38">
        <v>10</v>
      </c>
      <c r="K120" s="39"/>
      <c r="L120" s="40"/>
      <c r="M120" s="53"/>
    </row>
    <row r="121" spans="1:13" s="5" customFormat="1">
      <c r="A121" s="52">
        <v>89</v>
      </c>
      <c r="B121" s="32" t="s">
        <v>88</v>
      </c>
      <c r="C121" s="25"/>
      <c r="D121" s="36"/>
      <c r="E121" s="25" t="s">
        <v>295</v>
      </c>
      <c r="F121" s="25" t="s">
        <v>318</v>
      </c>
      <c r="G121" s="37" t="s">
        <v>113</v>
      </c>
      <c r="H121" s="31" t="s">
        <v>319</v>
      </c>
      <c r="I121" s="25">
        <v>33</v>
      </c>
      <c r="J121" s="38">
        <v>580</v>
      </c>
      <c r="K121" s="39"/>
      <c r="L121" s="40"/>
      <c r="M121" s="53"/>
    </row>
    <row r="122" spans="1:13" s="5" customFormat="1">
      <c r="A122" s="52" t="s">
        <v>88</v>
      </c>
      <c r="B122" s="32" t="s">
        <v>88</v>
      </c>
      <c r="C122" s="32"/>
      <c r="D122" s="32"/>
      <c r="E122" s="33"/>
      <c r="F122" s="32"/>
      <c r="G122" s="32"/>
      <c r="H122" s="32"/>
      <c r="I122" s="39">
        <f>SUM(I119:I121)</f>
        <v>45</v>
      </c>
      <c r="J122" s="41">
        <f>SUM(J119:J121)</f>
        <v>610</v>
      </c>
      <c r="K122" s="39">
        <v>1500</v>
      </c>
      <c r="L122" s="40">
        <v>2.33</v>
      </c>
      <c r="M122" s="53">
        <f>K122*L122</f>
        <v>3495</v>
      </c>
    </row>
    <row r="123" spans="1:13" s="5" customFormat="1">
      <c r="A123" s="52">
        <v>90</v>
      </c>
      <c r="B123" s="32">
        <v>26</v>
      </c>
      <c r="C123" s="25" t="s">
        <v>320</v>
      </c>
      <c r="D123" s="36" t="s">
        <v>22</v>
      </c>
      <c r="E123" s="25" t="s">
        <v>295</v>
      </c>
      <c r="F123" s="25" t="s">
        <v>321</v>
      </c>
      <c r="G123" s="37" t="s">
        <v>49</v>
      </c>
      <c r="H123" s="31" t="s">
        <v>322</v>
      </c>
      <c r="I123" s="25">
        <v>30</v>
      </c>
      <c r="J123" s="38">
        <v>468</v>
      </c>
      <c r="K123" s="39"/>
      <c r="L123" s="40"/>
      <c r="M123" s="53"/>
    </row>
    <row r="124" spans="1:13" s="5" customFormat="1">
      <c r="A124" s="52">
        <v>91</v>
      </c>
      <c r="B124" s="32" t="s">
        <v>88</v>
      </c>
      <c r="C124" s="25"/>
      <c r="D124" s="36"/>
      <c r="E124" s="25" t="s">
        <v>295</v>
      </c>
      <c r="F124" s="25" t="s">
        <v>323</v>
      </c>
      <c r="G124" s="37" t="s">
        <v>49</v>
      </c>
      <c r="H124" s="31" t="s">
        <v>324</v>
      </c>
      <c r="I124" s="25">
        <v>3</v>
      </c>
      <c r="J124" s="38">
        <v>66</v>
      </c>
      <c r="K124" s="39"/>
      <c r="L124" s="40"/>
      <c r="M124" s="53"/>
    </row>
    <row r="125" spans="1:13" s="5" customFormat="1" ht="30">
      <c r="A125" s="52">
        <v>92</v>
      </c>
      <c r="B125" s="32" t="s">
        <v>88</v>
      </c>
      <c r="C125" s="25"/>
      <c r="D125" s="36"/>
      <c r="E125" s="25" t="s">
        <v>295</v>
      </c>
      <c r="F125" s="25" t="s">
        <v>325</v>
      </c>
      <c r="G125" s="37" t="s">
        <v>326</v>
      </c>
      <c r="H125" s="31" t="s">
        <v>685</v>
      </c>
      <c r="I125" s="25">
        <v>32</v>
      </c>
      <c r="J125" s="38">
        <v>424</v>
      </c>
      <c r="K125" s="39"/>
      <c r="L125" s="40"/>
      <c r="M125" s="53"/>
    </row>
    <row r="126" spans="1:13" s="5" customFormat="1">
      <c r="A126" s="52">
        <v>93</v>
      </c>
      <c r="B126" s="32" t="s">
        <v>88</v>
      </c>
      <c r="C126" s="25"/>
      <c r="D126" s="36"/>
      <c r="E126" s="25" t="s">
        <v>295</v>
      </c>
      <c r="F126" s="25" t="s">
        <v>327</v>
      </c>
      <c r="G126" s="37" t="s">
        <v>328</v>
      </c>
      <c r="H126" s="31" t="s">
        <v>329</v>
      </c>
      <c r="I126" s="25">
        <v>17</v>
      </c>
      <c r="J126" s="38">
        <v>305</v>
      </c>
      <c r="K126" s="39"/>
      <c r="L126" s="40"/>
      <c r="M126" s="53"/>
    </row>
    <row r="127" spans="1:13" s="5" customFormat="1">
      <c r="A127" s="52" t="s">
        <v>88</v>
      </c>
      <c r="B127" s="32" t="s">
        <v>88</v>
      </c>
      <c r="C127" s="32"/>
      <c r="D127" s="32"/>
      <c r="E127" s="33"/>
      <c r="F127" s="32"/>
      <c r="G127" s="32"/>
      <c r="H127" s="32"/>
      <c r="I127" s="39">
        <f>SUM(I123:I126)</f>
        <v>82</v>
      </c>
      <c r="J127" s="41">
        <f>SUM(J123:J126)</f>
        <v>1263</v>
      </c>
      <c r="K127" s="39">
        <v>1500</v>
      </c>
      <c r="L127" s="40">
        <v>2.33</v>
      </c>
      <c r="M127" s="53">
        <f>K127*L127</f>
        <v>3495</v>
      </c>
    </row>
    <row r="128" spans="1:13" s="5" customFormat="1">
      <c r="A128" s="52">
        <v>94</v>
      </c>
      <c r="B128" s="32">
        <v>27</v>
      </c>
      <c r="C128" s="25" t="s">
        <v>330</v>
      </c>
      <c r="D128" s="36" t="s">
        <v>22</v>
      </c>
      <c r="E128" s="25" t="s">
        <v>295</v>
      </c>
      <c r="F128" s="25" t="s">
        <v>331</v>
      </c>
      <c r="G128" s="37" t="s">
        <v>64</v>
      </c>
      <c r="H128" s="31" t="s">
        <v>332</v>
      </c>
      <c r="I128" s="25">
        <v>4</v>
      </c>
      <c r="J128" s="38">
        <v>414</v>
      </c>
      <c r="K128" s="39"/>
      <c r="L128" s="40"/>
      <c r="M128" s="53"/>
    </row>
    <row r="129" spans="1:13" s="5" customFormat="1" ht="30">
      <c r="A129" s="52">
        <v>95</v>
      </c>
      <c r="B129" s="32" t="s">
        <v>88</v>
      </c>
      <c r="C129" s="25"/>
      <c r="D129" s="36"/>
      <c r="E129" s="25" t="s">
        <v>295</v>
      </c>
      <c r="F129" s="25" t="s">
        <v>333</v>
      </c>
      <c r="G129" s="37" t="s">
        <v>334</v>
      </c>
      <c r="H129" s="31" t="s">
        <v>686</v>
      </c>
      <c r="I129" s="25">
        <v>10</v>
      </c>
      <c r="J129" s="38">
        <v>135</v>
      </c>
      <c r="K129" s="39"/>
      <c r="L129" s="40"/>
      <c r="M129" s="53"/>
    </row>
    <row r="130" spans="1:13" s="5" customFormat="1">
      <c r="A130" s="52">
        <v>96</v>
      </c>
      <c r="B130" s="32" t="s">
        <v>88</v>
      </c>
      <c r="C130" s="32"/>
      <c r="D130" s="32"/>
      <c r="E130" s="25" t="s">
        <v>295</v>
      </c>
      <c r="F130" s="25" t="s">
        <v>335</v>
      </c>
      <c r="G130" s="37" t="s">
        <v>65</v>
      </c>
      <c r="H130" s="31" t="s">
        <v>336</v>
      </c>
      <c r="I130" s="25">
        <v>9</v>
      </c>
      <c r="J130" s="38">
        <v>112</v>
      </c>
      <c r="K130" s="39"/>
      <c r="L130" s="40"/>
      <c r="M130" s="53"/>
    </row>
    <row r="131" spans="1:13" s="5" customFormat="1">
      <c r="A131" s="52" t="s">
        <v>88</v>
      </c>
      <c r="B131" s="32" t="s">
        <v>88</v>
      </c>
      <c r="C131" s="32"/>
      <c r="D131" s="32"/>
      <c r="E131" s="33"/>
      <c r="F131" s="32"/>
      <c r="G131" s="32"/>
      <c r="H131" s="32"/>
      <c r="I131" s="39">
        <f>SUM(I128:I130)</f>
        <v>23</v>
      </c>
      <c r="J131" s="41">
        <f>SUM(J128:J130)</f>
        <v>661</v>
      </c>
      <c r="K131" s="39">
        <v>1500</v>
      </c>
      <c r="L131" s="40">
        <v>2.33</v>
      </c>
      <c r="M131" s="53">
        <f>K131*L131</f>
        <v>3495</v>
      </c>
    </row>
    <row r="132" spans="1:13" s="5" customFormat="1">
      <c r="A132" s="52">
        <v>97</v>
      </c>
      <c r="B132" s="32">
        <v>28</v>
      </c>
      <c r="C132" s="25" t="s">
        <v>337</v>
      </c>
      <c r="D132" s="36" t="s">
        <v>22</v>
      </c>
      <c r="E132" s="25" t="s">
        <v>295</v>
      </c>
      <c r="F132" s="25" t="s">
        <v>338</v>
      </c>
      <c r="G132" s="37" t="s">
        <v>59</v>
      </c>
      <c r="H132" s="31" t="s">
        <v>339</v>
      </c>
      <c r="I132" s="25">
        <v>5</v>
      </c>
      <c r="J132" s="38">
        <v>72</v>
      </c>
      <c r="K132" s="39"/>
      <c r="L132" s="40"/>
      <c r="M132" s="53"/>
    </row>
    <row r="133" spans="1:13" s="5" customFormat="1" ht="30">
      <c r="A133" s="52">
        <v>98</v>
      </c>
      <c r="B133" s="32" t="s">
        <v>88</v>
      </c>
      <c r="C133" s="25"/>
      <c r="D133" s="36"/>
      <c r="E133" s="25" t="s">
        <v>295</v>
      </c>
      <c r="F133" s="25" t="s">
        <v>340</v>
      </c>
      <c r="G133" s="37" t="s">
        <v>59</v>
      </c>
      <c r="H133" s="31" t="s">
        <v>687</v>
      </c>
      <c r="I133" s="25">
        <v>15</v>
      </c>
      <c r="J133" s="38">
        <v>90</v>
      </c>
      <c r="K133" s="39"/>
      <c r="L133" s="40"/>
      <c r="M133" s="53"/>
    </row>
    <row r="134" spans="1:13" s="5" customFormat="1">
      <c r="A134" s="52">
        <v>99</v>
      </c>
      <c r="B134" s="32" t="s">
        <v>88</v>
      </c>
      <c r="C134" s="25"/>
      <c r="D134" s="36"/>
      <c r="E134" s="25" t="s">
        <v>295</v>
      </c>
      <c r="F134" s="25" t="s">
        <v>341</v>
      </c>
      <c r="G134" s="37" t="s">
        <v>26</v>
      </c>
      <c r="H134" s="31" t="s">
        <v>342</v>
      </c>
      <c r="I134" s="25">
        <v>5</v>
      </c>
      <c r="J134" s="38">
        <v>15</v>
      </c>
      <c r="K134" s="39"/>
      <c r="L134" s="40"/>
      <c r="M134" s="53"/>
    </row>
    <row r="135" spans="1:13" s="5" customFormat="1" ht="30">
      <c r="A135" s="52">
        <v>100</v>
      </c>
      <c r="B135" s="32" t="s">
        <v>88</v>
      </c>
      <c r="C135" s="25"/>
      <c r="D135" s="36"/>
      <c r="E135" s="25" t="s">
        <v>295</v>
      </c>
      <c r="F135" s="25" t="s">
        <v>343</v>
      </c>
      <c r="G135" s="37" t="s">
        <v>68</v>
      </c>
      <c r="H135" s="31" t="s">
        <v>688</v>
      </c>
      <c r="I135" s="25">
        <v>33</v>
      </c>
      <c r="J135" s="38">
        <v>1233</v>
      </c>
      <c r="K135" s="39"/>
      <c r="L135" s="40"/>
      <c r="M135" s="53"/>
    </row>
    <row r="136" spans="1:13" s="5" customFormat="1">
      <c r="A136" s="52">
        <v>101</v>
      </c>
      <c r="B136" s="32" t="s">
        <v>88</v>
      </c>
      <c r="C136" s="25"/>
      <c r="D136" s="36"/>
      <c r="E136" s="25" t="s">
        <v>295</v>
      </c>
      <c r="F136" s="25" t="s">
        <v>344</v>
      </c>
      <c r="G136" s="37" t="s">
        <v>345</v>
      </c>
      <c r="H136" s="31" t="s">
        <v>346</v>
      </c>
      <c r="I136" s="25">
        <v>38</v>
      </c>
      <c r="J136" s="38">
        <v>231</v>
      </c>
      <c r="K136" s="39"/>
      <c r="L136" s="40"/>
      <c r="M136" s="53"/>
    </row>
    <row r="137" spans="1:13" s="5" customFormat="1">
      <c r="A137" s="52">
        <v>102</v>
      </c>
      <c r="B137" s="32" t="s">
        <v>88</v>
      </c>
      <c r="C137" s="32"/>
      <c r="D137" s="32"/>
      <c r="E137" s="25" t="s">
        <v>98</v>
      </c>
      <c r="F137" s="25" t="s">
        <v>102</v>
      </c>
      <c r="G137" s="37" t="s">
        <v>59</v>
      </c>
      <c r="H137" s="31" t="s">
        <v>103</v>
      </c>
      <c r="I137" s="25">
        <v>18</v>
      </c>
      <c r="J137" s="38">
        <v>371</v>
      </c>
      <c r="K137" s="39"/>
      <c r="L137" s="40"/>
      <c r="M137" s="53"/>
    </row>
    <row r="138" spans="1:13" s="5" customFormat="1">
      <c r="A138" s="52" t="s">
        <v>88</v>
      </c>
      <c r="B138" s="32" t="s">
        <v>88</v>
      </c>
      <c r="C138" s="32"/>
      <c r="D138" s="32"/>
      <c r="E138" s="33"/>
      <c r="F138" s="32"/>
      <c r="G138" s="32"/>
      <c r="H138" s="32"/>
      <c r="I138" s="39">
        <f>SUM(I132:I137)</f>
        <v>114</v>
      </c>
      <c r="J138" s="41">
        <f>SUM(J132:J137)</f>
        <v>2012</v>
      </c>
      <c r="K138" s="39">
        <v>2500</v>
      </c>
      <c r="L138" s="40">
        <v>2.33</v>
      </c>
      <c r="M138" s="53">
        <f>K138*L138</f>
        <v>5825</v>
      </c>
    </row>
    <row r="139" spans="1:13" s="5" customFormat="1" ht="30">
      <c r="A139" s="52">
        <v>103</v>
      </c>
      <c r="B139" s="32">
        <v>29</v>
      </c>
      <c r="C139" s="25" t="s">
        <v>347</v>
      </c>
      <c r="D139" s="36" t="s">
        <v>22</v>
      </c>
      <c r="E139" s="25" t="s">
        <v>295</v>
      </c>
      <c r="F139" s="25" t="s">
        <v>348</v>
      </c>
      <c r="G139" s="37" t="s">
        <v>27</v>
      </c>
      <c r="H139" s="31" t="s">
        <v>349</v>
      </c>
      <c r="I139" s="25">
        <v>75</v>
      </c>
      <c r="J139" s="38">
        <v>1722</v>
      </c>
      <c r="K139" s="39"/>
      <c r="L139" s="40"/>
      <c r="M139" s="53"/>
    </row>
    <row r="140" spans="1:13" s="5" customFormat="1" ht="30">
      <c r="A140" s="52">
        <v>104</v>
      </c>
      <c r="B140" s="32" t="s">
        <v>88</v>
      </c>
      <c r="C140" s="25"/>
      <c r="D140" s="36"/>
      <c r="E140" s="25" t="s">
        <v>295</v>
      </c>
      <c r="F140" s="25" t="s">
        <v>350</v>
      </c>
      <c r="G140" s="37" t="s">
        <v>27</v>
      </c>
      <c r="H140" s="31" t="s">
        <v>689</v>
      </c>
      <c r="I140" s="25">
        <v>60</v>
      </c>
      <c r="J140" s="38">
        <v>724</v>
      </c>
      <c r="K140" s="39"/>
      <c r="L140" s="40"/>
      <c r="M140" s="53"/>
    </row>
    <row r="141" spans="1:13" s="5" customFormat="1">
      <c r="A141" s="52" t="s">
        <v>88</v>
      </c>
      <c r="B141" s="32" t="s">
        <v>88</v>
      </c>
      <c r="C141" s="32"/>
      <c r="D141" s="32"/>
      <c r="E141" s="33"/>
      <c r="F141" s="32"/>
      <c r="G141" s="32"/>
      <c r="H141" s="32"/>
      <c r="I141" s="39">
        <f>SUM(I139:I140)</f>
        <v>135</v>
      </c>
      <c r="J141" s="41">
        <f>SUM(J139:J140)</f>
        <v>2446</v>
      </c>
      <c r="K141" s="39">
        <v>2446</v>
      </c>
      <c r="L141" s="40">
        <v>2.33</v>
      </c>
      <c r="M141" s="53">
        <f>K141*L141</f>
        <v>5699.18</v>
      </c>
    </row>
    <row r="142" spans="1:13" s="5" customFormat="1">
      <c r="A142" s="52">
        <v>105</v>
      </c>
      <c r="B142" s="32">
        <v>30</v>
      </c>
      <c r="C142" s="25" t="s">
        <v>351</v>
      </c>
      <c r="D142" s="36" t="s">
        <v>22</v>
      </c>
      <c r="E142" s="25" t="s">
        <v>295</v>
      </c>
      <c r="F142" s="25" t="s">
        <v>352</v>
      </c>
      <c r="G142" s="37" t="s">
        <v>30</v>
      </c>
      <c r="H142" s="31" t="s">
        <v>353</v>
      </c>
      <c r="I142" s="25">
        <v>165</v>
      </c>
      <c r="J142" s="38">
        <v>5610</v>
      </c>
      <c r="K142" s="39"/>
      <c r="L142" s="40"/>
      <c r="M142" s="53"/>
    </row>
    <row r="143" spans="1:13" s="5" customFormat="1">
      <c r="A143" s="52" t="s">
        <v>88</v>
      </c>
      <c r="B143" s="32" t="s">
        <v>88</v>
      </c>
      <c r="C143" s="32"/>
      <c r="D143" s="32"/>
      <c r="E143" s="33"/>
      <c r="F143" s="32"/>
      <c r="G143" s="32"/>
      <c r="H143" s="32"/>
      <c r="I143" s="39">
        <v>165</v>
      </c>
      <c r="J143" s="41">
        <v>5610</v>
      </c>
      <c r="K143" s="39">
        <v>5610</v>
      </c>
      <c r="L143" s="40">
        <v>2.33</v>
      </c>
      <c r="M143" s="53">
        <f>K143*L143</f>
        <v>13071.300000000001</v>
      </c>
    </row>
    <row r="144" spans="1:13" s="5" customFormat="1" ht="30">
      <c r="A144" s="52">
        <v>106</v>
      </c>
      <c r="B144" s="32">
        <v>31</v>
      </c>
      <c r="C144" s="25" t="s">
        <v>354</v>
      </c>
      <c r="D144" s="36" t="s">
        <v>22</v>
      </c>
      <c r="E144" s="25" t="s">
        <v>295</v>
      </c>
      <c r="F144" s="25" t="s">
        <v>355</v>
      </c>
      <c r="G144" s="37" t="s">
        <v>77</v>
      </c>
      <c r="H144" s="31" t="s">
        <v>690</v>
      </c>
      <c r="I144" s="25">
        <v>34</v>
      </c>
      <c r="J144" s="38">
        <v>584</v>
      </c>
      <c r="K144" s="39"/>
      <c r="L144" s="40"/>
      <c r="M144" s="53"/>
    </row>
    <row r="145" spans="1:13" s="5" customFormat="1">
      <c r="A145" s="52">
        <v>107</v>
      </c>
      <c r="B145" s="32" t="s">
        <v>88</v>
      </c>
      <c r="C145" s="25"/>
      <c r="D145" s="36"/>
      <c r="E145" s="25" t="s">
        <v>295</v>
      </c>
      <c r="F145" s="25" t="s">
        <v>356</v>
      </c>
      <c r="G145" s="37" t="s">
        <v>357</v>
      </c>
      <c r="H145" s="31" t="s">
        <v>358</v>
      </c>
      <c r="I145" s="25">
        <v>70</v>
      </c>
      <c r="J145" s="38">
        <v>2426</v>
      </c>
      <c r="K145" s="39"/>
      <c r="L145" s="40"/>
      <c r="M145" s="53"/>
    </row>
    <row r="146" spans="1:13" s="5" customFormat="1">
      <c r="A146" s="52" t="s">
        <v>88</v>
      </c>
      <c r="B146" s="32" t="s">
        <v>88</v>
      </c>
      <c r="C146" s="32"/>
      <c r="D146" s="32"/>
      <c r="E146" s="33"/>
      <c r="F146" s="32"/>
      <c r="G146" s="32"/>
      <c r="H146" s="32"/>
      <c r="I146" s="39">
        <f>SUM(I144:I145)</f>
        <v>104</v>
      </c>
      <c r="J146" s="41">
        <f>SUM(J144:J145)</f>
        <v>3010</v>
      </c>
      <c r="K146" s="39">
        <v>3010</v>
      </c>
      <c r="L146" s="40">
        <v>2.33</v>
      </c>
      <c r="M146" s="53">
        <f>K146*L146</f>
        <v>7013.3</v>
      </c>
    </row>
    <row r="147" spans="1:13" s="5" customFormat="1">
      <c r="A147" s="52">
        <v>108</v>
      </c>
      <c r="B147" s="32">
        <v>32</v>
      </c>
      <c r="C147" s="25" t="s">
        <v>359</v>
      </c>
      <c r="D147" s="36" t="s">
        <v>22</v>
      </c>
      <c r="E147" s="25" t="s">
        <v>295</v>
      </c>
      <c r="F147" s="25" t="s">
        <v>360</v>
      </c>
      <c r="G147" s="37" t="s">
        <v>40</v>
      </c>
      <c r="H147" s="31" t="s">
        <v>361</v>
      </c>
      <c r="I147" s="25">
        <v>2</v>
      </c>
      <c r="J147" s="38">
        <v>16</v>
      </c>
      <c r="K147" s="39"/>
      <c r="L147" s="40"/>
      <c r="M147" s="53"/>
    </row>
    <row r="148" spans="1:13" s="5" customFormat="1">
      <c r="A148" s="52">
        <v>109</v>
      </c>
      <c r="B148" s="32" t="s">
        <v>88</v>
      </c>
      <c r="C148" s="25"/>
      <c r="D148" s="36"/>
      <c r="E148" s="25" t="s">
        <v>295</v>
      </c>
      <c r="F148" s="25" t="s">
        <v>362</v>
      </c>
      <c r="G148" s="37" t="s">
        <v>105</v>
      </c>
      <c r="H148" s="31" t="s">
        <v>363</v>
      </c>
      <c r="I148" s="25">
        <v>27</v>
      </c>
      <c r="J148" s="38">
        <v>355</v>
      </c>
      <c r="K148" s="39"/>
      <c r="L148" s="40"/>
      <c r="M148" s="53"/>
    </row>
    <row r="149" spans="1:13" s="5" customFormat="1">
      <c r="A149" s="52">
        <v>110</v>
      </c>
      <c r="B149" s="32" t="s">
        <v>88</v>
      </c>
      <c r="C149" s="25"/>
      <c r="D149" s="36"/>
      <c r="E149" s="25" t="s">
        <v>295</v>
      </c>
      <c r="F149" s="25" t="s">
        <v>364</v>
      </c>
      <c r="G149" s="37" t="s">
        <v>365</v>
      </c>
      <c r="H149" s="31" t="s">
        <v>366</v>
      </c>
      <c r="I149" s="25">
        <v>33</v>
      </c>
      <c r="J149" s="38">
        <v>443</v>
      </c>
      <c r="K149" s="39"/>
      <c r="L149" s="40"/>
      <c r="M149" s="53"/>
    </row>
    <row r="150" spans="1:13" s="5" customFormat="1">
      <c r="A150" s="52">
        <v>111</v>
      </c>
      <c r="B150" s="32" t="s">
        <v>88</v>
      </c>
      <c r="C150" s="25"/>
      <c r="D150" s="36"/>
      <c r="E150" s="25" t="s">
        <v>295</v>
      </c>
      <c r="F150" s="25" t="s">
        <v>367</v>
      </c>
      <c r="G150" s="37" t="s">
        <v>71</v>
      </c>
      <c r="H150" s="31" t="s">
        <v>368</v>
      </c>
      <c r="I150" s="25">
        <v>44</v>
      </c>
      <c r="J150" s="38">
        <v>616</v>
      </c>
      <c r="K150" s="39"/>
      <c r="L150" s="40"/>
      <c r="M150" s="53"/>
    </row>
    <row r="151" spans="1:13" s="5" customFormat="1">
      <c r="A151" s="52">
        <v>112</v>
      </c>
      <c r="B151" s="32" t="s">
        <v>88</v>
      </c>
      <c r="C151" s="25"/>
      <c r="D151" s="36"/>
      <c r="E151" s="25" t="s">
        <v>295</v>
      </c>
      <c r="F151" s="25" t="s">
        <v>369</v>
      </c>
      <c r="G151" s="37" t="s">
        <v>40</v>
      </c>
      <c r="H151" s="31" t="s">
        <v>370</v>
      </c>
      <c r="I151" s="25">
        <v>11</v>
      </c>
      <c r="J151" s="38">
        <v>78</v>
      </c>
      <c r="K151" s="39"/>
      <c r="L151" s="40"/>
      <c r="M151" s="53"/>
    </row>
    <row r="152" spans="1:13" s="5" customFormat="1">
      <c r="A152" s="52">
        <v>113</v>
      </c>
      <c r="B152" s="32" t="s">
        <v>88</v>
      </c>
      <c r="C152" s="25"/>
      <c r="D152" s="36"/>
      <c r="E152" s="25" t="s">
        <v>295</v>
      </c>
      <c r="F152" s="25" t="s">
        <v>371</v>
      </c>
      <c r="G152" s="37" t="s">
        <v>105</v>
      </c>
      <c r="H152" s="31" t="s">
        <v>372</v>
      </c>
      <c r="I152" s="25">
        <v>11</v>
      </c>
      <c r="J152" s="38">
        <v>300</v>
      </c>
      <c r="K152" s="39"/>
      <c r="L152" s="40"/>
      <c r="M152" s="53"/>
    </row>
    <row r="153" spans="1:13" s="5" customFormat="1">
      <c r="A153" s="52">
        <v>114</v>
      </c>
      <c r="B153" s="32" t="s">
        <v>88</v>
      </c>
      <c r="C153" s="25"/>
      <c r="D153" s="36"/>
      <c r="E153" s="25" t="s">
        <v>295</v>
      </c>
      <c r="F153" s="25" t="s">
        <v>373</v>
      </c>
      <c r="G153" s="37" t="s">
        <v>40</v>
      </c>
      <c r="H153" s="31" t="s">
        <v>374</v>
      </c>
      <c r="I153" s="25">
        <v>1</v>
      </c>
      <c r="J153" s="38">
        <v>8</v>
      </c>
      <c r="K153" s="39"/>
      <c r="L153" s="40"/>
      <c r="M153" s="53"/>
    </row>
    <row r="154" spans="1:13" s="5" customFormat="1">
      <c r="A154" s="52" t="s">
        <v>88</v>
      </c>
      <c r="B154" s="32" t="s">
        <v>88</v>
      </c>
      <c r="C154" s="32"/>
      <c r="D154" s="32"/>
      <c r="E154" s="33"/>
      <c r="F154" s="32"/>
      <c r="G154" s="32"/>
      <c r="H154" s="32"/>
      <c r="I154" s="39">
        <f>SUM(I147:I153)</f>
        <v>129</v>
      </c>
      <c r="J154" s="41">
        <f>SUM(J147:J153)</f>
        <v>1816</v>
      </c>
      <c r="K154" s="39">
        <v>2500</v>
      </c>
      <c r="L154" s="40">
        <v>2.33</v>
      </c>
      <c r="M154" s="53">
        <f>K154*L154</f>
        <v>5825</v>
      </c>
    </row>
    <row r="155" spans="1:13" s="5" customFormat="1">
      <c r="A155" s="52">
        <v>115</v>
      </c>
      <c r="B155" s="32">
        <v>33</v>
      </c>
      <c r="C155" s="25" t="s">
        <v>375</v>
      </c>
      <c r="D155" s="36" t="s">
        <v>22</v>
      </c>
      <c r="E155" s="25" t="s">
        <v>295</v>
      </c>
      <c r="F155" s="25" t="s">
        <v>376</v>
      </c>
      <c r="G155" s="37" t="s">
        <v>377</v>
      </c>
      <c r="H155" s="31" t="s">
        <v>378</v>
      </c>
      <c r="I155" s="25">
        <v>25</v>
      </c>
      <c r="J155" s="38">
        <v>1025</v>
      </c>
      <c r="K155" s="39"/>
      <c r="L155" s="40"/>
      <c r="M155" s="53"/>
    </row>
    <row r="156" spans="1:13" s="5" customFormat="1">
      <c r="A156" s="52">
        <v>116</v>
      </c>
      <c r="B156" s="32" t="s">
        <v>88</v>
      </c>
      <c r="C156" s="25"/>
      <c r="D156" s="36"/>
      <c r="E156" s="25" t="s">
        <v>295</v>
      </c>
      <c r="F156" s="25" t="s">
        <v>379</v>
      </c>
      <c r="G156" s="37" t="s">
        <v>380</v>
      </c>
      <c r="H156" s="31" t="s">
        <v>381</v>
      </c>
      <c r="I156" s="25">
        <v>13</v>
      </c>
      <c r="J156" s="38">
        <v>304</v>
      </c>
      <c r="K156" s="39"/>
      <c r="L156" s="40"/>
      <c r="M156" s="53"/>
    </row>
    <row r="157" spans="1:13" s="5" customFormat="1">
      <c r="A157" s="52">
        <v>117</v>
      </c>
      <c r="B157" s="32" t="s">
        <v>88</v>
      </c>
      <c r="C157" s="25"/>
      <c r="D157" s="36"/>
      <c r="E157" s="25" t="s">
        <v>295</v>
      </c>
      <c r="F157" s="25" t="s">
        <v>382</v>
      </c>
      <c r="G157" s="37" t="s">
        <v>99</v>
      </c>
      <c r="H157" s="31" t="s">
        <v>383</v>
      </c>
      <c r="I157" s="25">
        <v>3</v>
      </c>
      <c r="J157" s="38">
        <v>3</v>
      </c>
      <c r="K157" s="39"/>
      <c r="L157" s="40"/>
      <c r="M157" s="53"/>
    </row>
    <row r="158" spans="1:13" s="5" customFormat="1">
      <c r="A158" s="52">
        <v>118</v>
      </c>
      <c r="B158" s="32" t="s">
        <v>88</v>
      </c>
      <c r="C158" s="25"/>
      <c r="D158" s="36"/>
      <c r="E158" s="25" t="s">
        <v>295</v>
      </c>
      <c r="F158" s="25" t="s">
        <v>384</v>
      </c>
      <c r="G158" s="37" t="s">
        <v>99</v>
      </c>
      <c r="H158" s="31" t="s">
        <v>385</v>
      </c>
      <c r="I158" s="25">
        <v>1</v>
      </c>
      <c r="J158" s="38">
        <v>10</v>
      </c>
      <c r="K158" s="39"/>
      <c r="L158" s="40"/>
      <c r="M158" s="53"/>
    </row>
    <row r="159" spans="1:13" s="5" customFormat="1">
      <c r="A159" s="52">
        <v>119</v>
      </c>
      <c r="B159" s="32" t="s">
        <v>88</v>
      </c>
      <c r="C159" s="32"/>
      <c r="D159" s="32"/>
      <c r="E159" s="25" t="s">
        <v>106</v>
      </c>
      <c r="F159" s="25" t="s">
        <v>386</v>
      </c>
      <c r="G159" s="37" t="s">
        <v>99</v>
      </c>
      <c r="H159" s="31" t="s">
        <v>387</v>
      </c>
      <c r="I159" s="25">
        <v>40</v>
      </c>
      <c r="J159" s="38">
        <v>230</v>
      </c>
      <c r="K159" s="39"/>
      <c r="L159" s="40"/>
      <c r="M159" s="53"/>
    </row>
    <row r="160" spans="1:13" s="5" customFormat="1">
      <c r="A160" s="52" t="s">
        <v>88</v>
      </c>
      <c r="B160" s="32" t="s">
        <v>88</v>
      </c>
      <c r="C160" s="32"/>
      <c r="D160" s="32"/>
      <c r="E160" s="33"/>
      <c r="F160" s="32"/>
      <c r="G160" s="32"/>
      <c r="H160" s="32"/>
      <c r="I160" s="39">
        <f>SUM(I155:I159)</f>
        <v>82</v>
      </c>
      <c r="J160" s="41">
        <f>SUM(J155:J159)</f>
        <v>1572</v>
      </c>
      <c r="K160" s="39">
        <v>1572</v>
      </c>
      <c r="L160" s="40">
        <v>2.33</v>
      </c>
      <c r="M160" s="53">
        <f>K160*L160</f>
        <v>3662.76</v>
      </c>
    </row>
    <row r="161" spans="1:13" s="5" customFormat="1">
      <c r="A161" s="52">
        <v>120</v>
      </c>
      <c r="B161" s="32">
        <v>34</v>
      </c>
      <c r="C161" s="25" t="s">
        <v>388</v>
      </c>
      <c r="D161" s="36" t="s">
        <v>22</v>
      </c>
      <c r="E161" s="25" t="s">
        <v>389</v>
      </c>
      <c r="F161" s="25" t="s">
        <v>390</v>
      </c>
      <c r="G161" s="37" t="s">
        <v>391</v>
      </c>
      <c r="H161" s="31" t="s">
        <v>392</v>
      </c>
      <c r="I161" s="25">
        <v>8</v>
      </c>
      <c r="J161" s="38">
        <v>220</v>
      </c>
      <c r="K161" s="39"/>
      <c r="L161" s="40"/>
      <c r="M161" s="53"/>
    </row>
    <row r="162" spans="1:13" s="5" customFormat="1" ht="30">
      <c r="A162" s="52">
        <v>121</v>
      </c>
      <c r="B162" s="32" t="s">
        <v>88</v>
      </c>
      <c r="C162" s="25"/>
      <c r="D162" s="36"/>
      <c r="E162" s="25" t="s">
        <v>389</v>
      </c>
      <c r="F162" s="25" t="s">
        <v>393</v>
      </c>
      <c r="G162" s="37" t="s">
        <v>100</v>
      </c>
      <c r="H162" s="31" t="s">
        <v>691</v>
      </c>
      <c r="I162" s="25">
        <v>41</v>
      </c>
      <c r="J162" s="38">
        <v>1237</v>
      </c>
      <c r="K162" s="39"/>
      <c r="L162" s="40"/>
      <c r="M162" s="53"/>
    </row>
    <row r="163" spans="1:13" s="5" customFormat="1">
      <c r="A163" s="52">
        <v>122</v>
      </c>
      <c r="B163" s="32" t="s">
        <v>88</v>
      </c>
      <c r="C163" s="25"/>
      <c r="D163" s="36"/>
      <c r="E163" s="25" t="s">
        <v>389</v>
      </c>
      <c r="F163" s="25" t="s">
        <v>394</v>
      </c>
      <c r="G163" s="37" t="s">
        <v>395</v>
      </c>
      <c r="H163" s="31" t="s">
        <v>396</v>
      </c>
      <c r="I163" s="25">
        <v>5</v>
      </c>
      <c r="J163" s="38">
        <v>5</v>
      </c>
      <c r="K163" s="39"/>
      <c r="L163" s="40"/>
      <c r="M163" s="53"/>
    </row>
    <row r="164" spans="1:13" s="5" customFormat="1">
      <c r="A164" s="52" t="s">
        <v>88</v>
      </c>
      <c r="B164" s="32" t="s">
        <v>88</v>
      </c>
      <c r="C164" s="32"/>
      <c r="D164" s="32"/>
      <c r="E164" s="33"/>
      <c r="F164" s="32"/>
      <c r="G164" s="32"/>
      <c r="H164" s="32"/>
      <c r="I164" s="39">
        <f>SUM(I161:I163)</f>
        <v>54</v>
      </c>
      <c r="J164" s="41">
        <f>SUM(J161:J163)</f>
        <v>1462</v>
      </c>
      <c r="K164" s="39">
        <v>1500</v>
      </c>
      <c r="L164" s="40">
        <v>2.33</v>
      </c>
      <c r="M164" s="53">
        <f>K164*L164</f>
        <v>3495</v>
      </c>
    </row>
    <row r="165" spans="1:13" s="5" customFormat="1">
      <c r="A165" s="52">
        <v>123</v>
      </c>
      <c r="B165" s="32">
        <v>35</v>
      </c>
      <c r="C165" s="25" t="s">
        <v>397</v>
      </c>
      <c r="D165" s="36" t="s">
        <v>22</v>
      </c>
      <c r="E165" s="25" t="s">
        <v>389</v>
      </c>
      <c r="F165" s="25" t="s">
        <v>398</v>
      </c>
      <c r="G165" s="37" t="s">
        <v>48</v>
      </c>
      <c r="H165" s="31" t="s">
        <v>399</v>
      </c>
      <c r="I165" s="25">
        <v>23</v>
      </c>
      <c r="J165" s="38">
        <v>594</v>
      </c>
      <c r="K165" s="39"/>
      <c r="L165" s="40"/>
      <c r="M165" s="53"/>
    </row>
    <row r="166" spans="1:13" s="5" customFormat="1">
      <c r="A166" s="52">
        <v>124</v>
      </c>
      <c r="B166" s="32" t="s">
        <v>88</v>
      </c>
      <c r="C166" s="25"/>
      <c r="D166" s="36"/>
      <c r="E166" s="25" t="s">
        <v>389</v>
      </c>
      <c r="F166" s="25" t="s">
        <v>400</v>
      </c>
      <c r="G166" s="37" t="s">
        <v>51</v>
      </c>
      <c r="H166" s="31" t="s">
        <v>401</v>
      </c>
      <c r="I166" s="25">
        <v>1</v>
      </c>
      <c r="J166" s="38">
        <v>3</v>
      </c>
      <c r="K166" s="39"/>
      <c r="L166" s="40"/>
      <c r="M166" s="53"/>
    </row>
    <row r="167" spans="1:13" s="5" customFormat="1">
      <c r="A167" s="52">
        <v>125</v>
      </c>
      <c r="B167" s="32" t="s">
        <v>88</v>
      </c>
      <c r="C167" s="25"/>
      <c r="D167" s="36"/>
      <c r="E167" s="25" t="s">
        <v>389</v>
      </c>
      <c r="F167" s="25" t="s">
        <v>402</v>
      </c>
      <c r="G167" s="37" t="s">
        <v>114</v>
      </c>
      <c r="H167" s="31" t="s">
        <v>403</v>
      </c>
      <c r="I167" s="25">
        <v>1</v>
      </c>
      <c r="J167" s="38">
        <v>21</v>
      </c>
      <c r="K167" s="39"/>
      <c r="L167" s="40"/>
      <c r="M167" s="53"/>
    </row>
    <row r="168" spans="1:13" s="5" customFormat="1">
      <c r="A168" s="52">
        <v>126</v>
      </c>
      <c r="B168" s="32" t="s">
        <v>88</v>
      </c>
      <c r="C168" s="25"/>
      <c r="D168" s="36"/>
      <c r="E168" s="25" t="s">
        <v>389</v>
      </c>
      <c r="F168" s="25" t="s">
        <v>404</v>
      </c>
      <c r="G168" s="37" t="s">
        <v>28</v>
      </c>
      <c r="H168" s="31" t="s">
        <v>405</v>
      </c>
      <c r="I168" s="25">
        <v>5</v>
      </c>
      <c r="J168" s="38">
        <v>205</v>
      </c>
      <c r="K168" s="39"/>
      <c r="L168" s="40"/>
      <c r="M168" s="53"/>
    </row>
    <row r="169" spans="1:13" s="5" customFormat="1">
      <c r="A169" s="52" t="s">
        <v>88</v>
      </c>
      <c r="B169" s="32" t="s">
        <v>88</v>
      </c>
      <c r="C169" s="32"/>
      <c r="D169" s="32"/>
      <c r="E169" s="33"/>
      <c r="F169" s="32"/>
      <c r="G169" s="32"/>
      <c r="H169" s="32"/>
      <c r="I169" s="39">
        <f>SUM(I165:I168)</f>
        <v>30</v>
      </c>
      <c r="J169" s="41">
        <f>SUM(J165:J168)</f>
        <v>823</v>
      </c>
      <c r="K169" s="39">
        <v>1500</v>
      </c>
      <c r="L169" s="40">
        <v>2.33</v>
      </c>
      <c r="M169" s="53">
        <f>K169*L169</f>
        <v>3495</v>
      </c>
    </row>
    <row r="170" spans="1:13" s="5" customFormat="1">
      <c r="A170" s="52">
        <v>127</v>
      </c>
      <c r="B170" s="32">
        <v>36</v>
      </c>
      <c r="C170" s="25" t="s">
        <v>406</v>
      </c>
      <c r="D170" s="36" t="s">
        <v>22</v>
      </c>
      <c r="E170" s="25" t="s">
        <v>389</v>
      </c>
      <c r="F170" s="25" t="s">
        <v>407</v>
      </c>
      <c r="G170" s="37" t="s">
        <v>408</v>
      </c>
      <c r="H170" s="31" t="s">
        <v>409</v>
      </c>
      <c r="I170" s="25">
        <v>6</v>
      </c>
      <c r="J170" s="38">
        <v>10</v>
      </c>
      <c r="K170" s="39"/>
      <c r="L170" s="40"/>
      <c r="M170" s="53"/>
    </row>
    <row r="171" spans="1:13" s="5" customFormat="1">
      <c r="A171" s="52">
        <v>128</v>
      </c>
      <c r="B171" s="32" t="s">
        <v>88</v>
      </c>
      <c r="C171" s="25"/>
      <c r="D171" s="36"/>
      <c r="E171" s="25" t="s">
        <v>389</v>
      </c>
      <c r="F171" s="25" t="s">
        <v>410</v>
      </c>
      <c r="G171" s="37" t="s">
        <v>36</v>
      </c>
      <c r="H171" s="31" t="s">
        <v>411</v>
      </c>
      <c r="I171" s="25">
        <v>51</v>
      </c>
      <c r="J171" s="38">
        <v>1669</v>
      </c>
      <c r="K171" s="39"/>
      <c r="L171" s="40"/>
      <c r="M171" s="53"/>
    </row>
    <row r="172" spans="1:13" s="5" customFormat="1">
      <c r="A172" s="52">
        <v>129</v>
      </c>
      <c r="B172" s="32" t="s">
        <v>88</v>
      </c>
      <c r="C172" s="25"/>
      <c r="D172" s="36"/>
      <c r="E172" s="25" t="s">
        <v>389</v>
      </c>
      <c r="F172" s="25" t="s">
        <v>412</v>
      </c>
      <c r="G172" s="37" t="s">
        <v>24</v>
      </c>
      <c r="H172" s="31" t="s">
        <v>413</v>
      </c>
      <c r="I172" s="25">
        <v>21</v>
      </c>
      <c r="J172" s="38">
        <v>343</v>
      </c>
      <c r="K172" s="39"/>
      <c r="L172" s="40"/>
      <c r="M172" s="53"/>
    </row>
    <row r="173" spans="1:13" s="5" customFormat="1">
      <c r="A173" s="52" t="s">
        <v>88</v>
      </c>
      <c r="B173" s="32" t="s">
        <v>88</v>
      </c>
      <c r="C173" s="32"/>
      <c r="D173" s="32"/>
      <c r="E173" s="33"/>
      <c r="F173" s="32"/>
      <c r="G173" s="32"/>
      <c r="H173" s="32"/>
      <c r="I173" s="39">
        <f>SUM(I170:I172)</f>
        <v>78</v>
      </c>
      <c r="J173" s="41">
        <f>SUM(J170:J172)</f>
        <v>2022</v>
      </c>
      <c r="K173" s="39">
        <v>2022</v>
      </c>
      <c r="L173" s="40">
        <v>2.33</v>
      </c>
      <c r="M173" s="53">
        <f>K173*L173</f>
        <v>4711.26</v>
      </c>
    </row>
    <row r="174" spans="1:13" s="5" customFormat="1">
      <c r="A174" s="52">
        <v>130</v>
      </c>
      <c r="B174" s="32">
        <v>37</v>
      </c>
      <c r="C174" s="25" t="s">
        <v>414</v>
      </c>
      <c r="D174" s="36" t="s">
        <v>22</v>
      </c>
      <c r="E174" s="25" t="s">
        <v>389</v>
      </c>
      <c r="F174" s="25" t="s">
        <v>415</v>
      </c>
      <c r="G174" s="37" t="s">
        <v>108</v>
      </c>
      <c r="H174" s="31" t="s">
        <v>416</v>
      </c>
      <c r="I174" s="25">
        <v>8</v>
      </c>
      <c r="J174" s="38">
        <v>10</v>
      </c>
      <c r="K174" s="39"/>
      <c r="L174" s="40"/>
      <c r="M174" s="53"/>
    </row>
    <row r="175" spans="1:13" s="5" customFormat="1">
      <c r="A175" s="52">
        <v>131</v>
      </c>
      <c r="B175" s="32" t="s">
        <v>88</v>
      </c>
      <c r="C175" s="25"/>
      <c r="D175" s="36"/>
      <c r="E175" s="25" t="s">
        <v>389</v>
      </c>
      <c r="F175" s="25" t="s">
        <v>417</v>
      </c>
      <c r="G175" s="37" t="s">
        <v>418</v>
      </c>
      <c r="H175" s="31" t="s">
        <v>419</v>
      </c>
      <c r="I175" s="25">
        <v>6</v>
      </c>
      <c r="J175" s="38">
        <v>10</v>
      </c>
      <c r="K175" s="39"/>
      <c r="L175" s="40"/>
      <c r="M175" s="53"/>
    </row>
    <row r="176" spans="1:13" s="5" customFormat="1">
      <c r="A176" s="52">
        <v>132</v>
      </c>
      <c r="B176" s="32" t="s">
        <v>88</v>
      </c>
      <c r="C176" s="25"/>
      <c r="D176" s="36"/>
      <c r="E176" s="25" t="s">
        <v>389</v>
      </c>
      <c r="F176" s="25" t="s">
        <v>420</v>
      </c>
      <c r="G176" s="37" t="s">
        <v>107</v>
      </c>
      <c r="H176" s="31" t="s">
        <v>421</v>
      </c>
      <c r="I176" s="25">
        <v>40</v>
      </c>
      <c r="J176" s="38">
        <v>1640</v>
      </c>
      <c r="K176" s="39"/>
      <c r="L176" s="40"/>
      <c r="M176" s="53"/>
    </row>
    <row r="177" spans="1:13" s="5" customFormat="1">
      <c r="A177" s="52" t="s">
        <v>88</v>
      </c>
      <c r="B177" s="32" t="s">
        <v>88</v>
      </c>
      <c r="C177" s="32"/>
      <c r="D177" s="32"/>
      <c r="E177" s="33"/>
      <c r="F177" s="32"/>
      <c r="G177" s="32"/>
      <c r="H177" s="32"/>
      <c r="I177" s="39">
        <f>SUM(I174:I176)</f>
        <v>54</v>
      </c>
      <c r="J177" s="41">
        <f>SUM(J174:J176)</f>
        <v>1660</v>
      </c>
      <c r="K177" s="39">
        <v>1660</v>
      </c>
      <c r="L177" s="40">
        <v>2.33</v>
      </c>
      <c r="M177" s="53">
        <f>K177*L177</f>
        <v>3867.8</v>
      </c>
    </row>
    <row r="178" spans="1:13" s="5" customFormat="1">
      <c r="A178" s="52">
        <v>133</v>
      </c>
      <c r="B178" s="32">
        <v>38</v>
      </c>
      <c r="C178" s="25" t="s">
        <v>422</v>
      </c>
      <c r="D178" s="36" t="s">
        <v>22</v>
      </c>
      <c r="E178" s="25" t="s">
        <v>389</v>
      </c>
      <c r="F178" s="25" t="s">
        <v>423</v>
      </c>
      <c r="G178" s="37" t="s">
        <v>424</v>
      </c>
      <c r="H178" s="31" t="s">
        <v>425</v>
      </c>
      <c r="I178" s="25">
        <v>55</v>
      </c>
      <c r="J178" s="38">
        <v>1530</v>
      </c>
      <c r="K178" s="39"/>
      <c r="L178" s="40"/>
      <c r="M178" s="53"/>
    </row>
    <row r="179" spans="1:13" s="5" customFormat="1">
      <c r="A179" s="52" t="s">
        <v>88</v>
      </c>
      <c r="B179" s="32" t="s">
        <v>88</v>
      </c>
      <c r="C179" s="32"/>
      <c r="D179" s="32"/>
      <c r="E179" s="33"/>
      <c r="F179" s="32"/>
      <c r="G179" s="32"/>
      <c r="H179" s="32"/>
      <c r="I179" s="39">
        <v>55</v>
      </c>
      <c r="J179" s="41">
        <v>1530</v>
      </c>
      <c r="K179" s="39">
        <v>1530</v>
      </c>
      <c r="L179" s="40">
        <v>2.33</v>
      </c>
      <c r="M179" s="53">
        <f>K179*L179</f>
        <v>3564.9</v>
      </c>
    </row>
    <row r="180" spans="1:13" s="5" customFormat="1">
      <c r="A180" s="52">
        <v>134</v>
      </c>
      <c r="B180" s="32">
        <v>39</v>
      </c>
      <c r="C180" s="25" t="s">
        <v>426</v>
      </c>
      <c r="D180" s="36" t="s">
        <v>22</v>
      </c>
      <c r="E180" s="25" t="s">
        <v>389</v>
      </c>
      <c r="F180" s="25" t="s">
        <v>427</v>
      </c>
      <c r="G180" s="37" t="s">
        <v>428</v>
      </c>
      <c r="H180" s="31" t="s">
        <v>429</v>
      </c>
      <c r="I180" s="25">
        <v>5</v>
      </c>
      <c r="J180" s="38">
        <v>123</v>
      </c>
      <c r="K180" s="39"/>
      <c r="L180" s="40"/>
      <c r="M180" s="53"/>
    </row>
    <row r="181" spans="1:13" s="5" customFormat="1">
      <c r="A181" s="52">
        <v>135</v>
      </c>
      <c r="B181" s="32" t="s">
        <v>88</v>
      </c>
      <c r="C181" s="25"/>
      <c r="D181" s="36"/>
      <c r="E181" s="25" t="s">
        <v>389</v>
      </c>
      <c r="F181" s="25" t="s">
        <v>430</v>
      </c>
      <c r="G181" s="37" t="s">
        <v>62</v>
      </c>
      <c r="H181" s="31" t="s">
        <v>431</v>
      </c>
      <c r="I181" s="25">
        <v>44</v>
      </c>
      <c r="J181" s="38">
        <v>796</v>
      </c>
      <c r="K181" s="39"/>
      <c r="L181" s="40"/>
      <c r="M181" s="53"/>
    </row>
    <row r="182" spans="1:13" s="5" customFormat="1">
      <c r="A182" s="52">
        <v>136</v>
      </c>
      <c r="B182" s="32" t="s">
        <v>88</v>
      </c>
      <c r="C182" s="25"/>
      <c r="D182" s="36"/>
      <c r="E182" s="25" t="s">
        <v>389</v>
      </c>
      <c r="F182" s="25" t="s">
        <v>432</v>
      </c>
      <c r="G182" s="37" t="s">
        <v>62</v>
      </c>
      <c r="H182" s="31" t="s">
        <v>433</v>
      </c>
      <c r="I182" s="25">
        <v>20</v>
      </c>
      <c r="J182" s="38">
        <v>404</v>
      </c>
      <c r="K182" s="39"/>
      <c r="L182" s="40"/>
      <c r="M182" s="53"/>
    </row>
    <row r="183" spans="1:13" s="5" customFormat="1" ht="30">
      <c r="A183" s="52">
        <v>137</v>
      </c>
      <c r="B183" s="32" t="s">
        <v>88</v>
      </c>
      <c r="C183" s="25"/>
      <c r="D183" s="36"/>
      <c r="E183" s="25" t="s">
        <v>389</v>
      </c>
      <c r="F183" s="25" t="s">
        <v>434</v>
      </c>
      <c r="G183" s="37" t="s">
        <v>34</v>
      </c>
      <c r="H183" s="31" t="s">
        <v>692</v>
      </c>
      <c r="I183" s="25">
        <v>13</v>
      </c>
      <c r="J183" s="38">
        <v>218</v>
      </c>
      <c r="K183" s="39"/>
      <c r="L183" s="40"/>
      <c r="M183" s="53"/>
    </row>
    <row r="184" spans="1:13" s="5" customFormat="1">
      <c r="A184" s="52" t="s">
        <v>88</v>
      </c>
      <c r="B184" s="32" t="s">
        <v>88</v>
      </c>
      <c r="C184" s="32"/>
      <c r="D184" s="32"/>
      <c r="E184" s="33"/>
      <c r="F184" s="32"/>
      <c r="G184" s="32"/>
      <c r="H184" s="32"/>
      <c r="I184" s="39">
        <f>SUM(I180:I183)</f>
        <v>82</v>
      </c>
      <c r="J184" s="41">
        <f>SUM(J180:J183)</f>
        <v>1541</v>
      </c>
      <c r="K184" s="39">
        <v>1541</v>
      </c>
      <c r="L184" s="40">
        <v>2.33</v>
      </c>
      <c r="M184" s="53">
        <f>K184*L184</f>
        <v>3590.53</v>
      </c>
    </row>
    <row r="185" spans="1:13" s="5" customFormat="1">
      <c r="A185" s="52">
        <v>138</v>
      </c>
      <c r="B185" s="32">
        <v>40</v>
      </c>
      <c r="C185" s="25" t="s">
        <v>435</v>
      </c>
      <c r="D185" s="36" t="s">
        <v>22</v>
      </c>
      <c r="E185" s="25" t="s">
        <v>389</v>
      </c>
      <c r="F185" s="25" t="s">
        <v>436</v>
      </c>
      <c r="G185" s="37" t="s">
        <v>437</v>
      </c>
      <c r="H185" s="31" t="s">
        <v>438</v>
      </c>
      <c r="I185" s="25">
        <v>50</v>
      </c>
      <c r="J185" s="38">
        <v>1058</v>
      </c>
      <c r="K185" s="39"/>
      <c r="L185" s="40"/>
      <c r="M185" s="53"/>
    </row>
    <row r="186" spans="1:13" s="5" customFormat="1">
      <c r="A186" s="52">
        <v>139</v>
      </c>
      <c r="B186" s="32" t="s">
        <v>88</v>
      </c>
      <c r="C186" s="25"/>
      <c r="D186" s="36"/>
      <c r="E186" s="25" t="s">
        <v>389</v>
      </c>
      <c r="F186" s="25" t="s">
        <v>439</v>
      </c>
      <c r="G186" s="37" t="s">
        <v>48</v>
      </c>
      <c r="H186" s="31" t="s">
        <v>440</v>
      </c>
      <c r="I186" s="25">
        <v>20</v>
      </c>
      <c r="J186" s="38">
        <v>566</v>
      </c>
      <c r="K186" s="39"/>
      <c r="L186" s="40"/>
      <c r="M186" s="53"/>
    </row>
    <row r="187" spans="1:13" s="5" customFormat="1">
      <c r="A187" s="52" t="s">
        <v>88</v>
      </c>
      <c r="B187" s="32" t="s">
        <v>88</v>
      </c>
      <c r="C187" s="32"/>
      <c r="D187" s="32"/>
      <c r="E187" s="33"/>
      <c r="F187" s="32"/>
      <c r="G187" s="32"/>
      <c r="H187" s="32"/>
      <c r="I187" s="39">
        <f>SUM(I185:I186)</f>
        <v>70</v>
      </c>
      <c r="J187" s="41">
        <f>SUM(J185:J186)</f>
        <v>1624</v>
      </c>
      <c r="K187" s="39">
        <v>1624</v>
      </c>
      <c r="L187" s="40">
        <v>2.33</v>
      </c>
      <c r="M187" s="53">
        <f>K187*L187</f>
        <v>3783.92</v>
      </c>
    </row>
    <row r="188" spans="1:13" s="5" customFormat="1">
      <c r="A188" s="52">
        <v>140</v>
      </c>
      <c r="B188" s="32">
        <v>41</v>
      </c>
      <c r="C188" s="25" t="s">
        <v>441</v>
      </c>
      <c r="D188" s="36" t="s">
        <v>22</v>
      </c>
      <c r="E188" s="25" t="s">
        <v>389</v>
      </c>
      <c r="F188" s="25" t="s">
        <v>442</v>
      </c>
      <c r="G188" s="37" t="s">
        <v>52</v>
      </c>
      <c r="H188" s="31" t="s">
        <v>443</v>
      </c>
      <c r="I188" s="25">
        <v>20</v>
      </c>
      <c r="J188" s="38">
        <v>575</v>
      </c>
      <c r="K188" s="39"/>
      <c r="L188" s="40"/>
      <c r="M188" s="53"/>
    </row>
    <row r="189" spans="1:13" s="5" customFormat="1">
      <c r="A189" s="52">
        <v>141</v>
      </c>
      <c r="B189" s="32" t="s">
        <v>88</v>
      </c>
      <c r="C189" s="25"/>
      <c r="D189" s="36"/>
      <c r="E189" s="25" t="s">
        <v>389</v>
      </c>
      <c r="F189" s="25" t="s">
        <v>444</v>
      </c>
      <c r="G189" s="37" t="s">
        <v>94</v>
      </c>
      <c r="H189" s="31" t="s">
        <v>445</v>
      </c>
      <c r="I189" s="25">
        <v>13</v>
      </c>
      <c r="J189" s="38">
        <v>186</v>
      </c>
      <c r="K189" s="39"/>
      <c r="L189" s="40"/>
      <c r="M189" s="53"/>
    </row>
    <row r="190" spans="1:13" s="5" customFormat="1">
      <c r="A190" s="52" t="s">
        <v>88</v>
      </c>
      <c r="B190" s="32" t="s">
        <v>88</v>
      </c>
      <c r="C190" s="32"/>
      <c r="D190" s="32"/>
      <c r="E190" s="33"/>
      <c r="F190" s="32"/>
      <c r="G190" s="32"/>
      <c r="H190" s="32"/>
      <c r="I190" s="39">
        <f>SUM(I188:I189)</f>
        <v>33</v>
      </c>
      <c r="J190" s="41">
        <f>SUM(J188:J189)</f>
        <v>761</v>
      </c>
      <c r="K190" s="39">
        <v>1500</v>
      </c>
      <c r="L190" s="40">
        <v>2.33</v>
      </c>
      <c r="M190" s="53">
        <f>K190*L190</f>
        <v>3495</v>
      </c>
    </row>
    <row r="191" spans="1:13" s="5" customFormat="1">
      <c r="A191" s="52">
        <v>142</v>
      </c>
      <c r="B191" s="32">
        <v>42</v>
      </c>
      <c r="C191" s="25" t="s">
        <v>446</v>
      </c>
      <c r="D191" s="36" t="s">
        <v>22</v>
      </c>
      <c r="E191" s="25" t="s">
        <v>389</v>
      </c>
      <c r="F191" s="25" t="s">
        <v>447</v>
      </c>
      <c r="G191" s="37" t="s">
        <v>448</v>
      </c>
      <c r="H191" s="31" t="s">
        <v>449</v>
      </c>
      <c r="I191" s="25">
        <v>130</v>
      </c>
      <c r="J191" s="38">
        <v>4214</v>
      </c>
      <c r="K191" s="39"/>
      <c r="L191" s="40"/>
      <c r="M191" s="53"/>
    </row>
    <row r="192" spans="1:13" s="5" customFormat="1">
      <c r="A192" s="52" t="s">
        <v>88</v>
      </c>
      <c r="B192" s="32" t="s">
        <v>88</v>
      </c>
      <c r="C192" s="32"/>
      <c r="D192" s="32"/>
      <c r="E192" s="33"/>
      <c r="F192" s="32"/>
      <c r="G192" s="32"/>
      <c r="H192" s="32"/>
      <c r="I192" s="39">
        <v>130</v>
      </c>
      <c r="J192" s="41">
        <v>4214</v>
      </c>
      <c r="K192" s="39">
        <v>4214</v>
      </c>
      <c r="L192" s="40">
        <v>2.33</v>
      </c>
      <c r="M192" s="53">
        <f>K192*L192</f>
        <v>9818.6200000000008</v>
      </c>
    </row>
    <row r="193" spans="1:13" s="5" customFormat="1">
      <c r="A193" s="52">
        <v>143</v>
      </c>
      <c r="B193" s="32">
        <v>43</v>
      </c>
      <c r="C193" s="25" t="s">
        <v>450</v>
      </c>
      <c r="D193" s="36" t="s">
        <v>22</v>
      </c>
      <c r="E193" s="25" t="s">
        <v>389</v>
      </c>
      <c r="F193" s="25" t="s">
        <v>451</v>
      </c>
      <c r="G193" s="37" t="s">
        <v>29</v>
      </c>
      <c r="H193" s="31" t="s">
        <v>452</v>
      </c>
      <c r="I193" s="25">
        <v>79</v>
      </c>
      <c r="J193" s="38">
        <v>3092</v>
      </c>
      <c r="K193" s="39"/>
      <c r="L193" s="40"/>
      <c r="M193" s="53"/>
    </row>
    <row r="194" spans="1:13" s="5" customFormat="1">
      <c r="A194" s="52">
        <v>144</v>
      </c>
      <c r="B194" s="32" t="s">
        <v>88</v>
      </c>
      <c r="C194" s="25"/>
      <c r="D194" s="36"/>
      <c r="E194" s="25" t="s">
        <v>389</v>
      </c>
      <c r="F194" s="25" t="s">
        <v>453</v>
      </c>
      <c r="G194" s="37" t="s">
        <v>111</v>
      </c>
      <c r="H194" s="31" t="s">
        <v>454</v>
      </c>
      <c r="I194" s="25">
        <v>70</v>
      </c>
      <c r="J194" s="38">
        <v>815</v>
      </c>
      <c r="K194" s="39"/>
      <c r="L194" s="40"/>
      <c r="M194" s="53"/>
    </row>
    <row r="195" spans="1:13" s="5" customFormat="1">
      <c r="A195" s="52" t="s">
        <v>88</v>
      </c>
      <c r="B195" s="32" t="s">
        <v>88</v>
      </c>
      <c r="C195" s="32"/>
      <c r="D195" s="32"/>
      <c r="E195" s="33"/>
      <c r="F195" s="32"/>
      <c r="G195" s="32"/>
      <c r="H195" s="32"/>
      <c r="I195" s="39">
        <f>SUM(I193:I194)</f>
        <v>149</v>
      </c>
      <c r="J195" s="41">
        <f>SUM(J193:J194)</f>
        <v>3907</v>
      </c>
      <c r="K195" s="39">
        <v>3907</v>
      </c>
      <c r="L195" s="40">
        <v>2.33</v>
      </c>
      <c r="M195" s="53">
        <f>K195*L195</f>
        <v>9103.31</v>
      </c>
    </row>
    <row r="196" spans="1:13" s="5" customFormat="1">
      <c r="A196" s="52">
        <v>145</v>
      </c>
      <c r="B196" s="32">
        <v>44</v>
      </c>
      <c r="C196" s="25" t="s">
        <v>455</v>
      </c>
      <c r="D196" s="36" t="s">
        <v>22</v>
      </c>
      <c r="E196" s="25" t="s">
        <v>389</v>
      </c>
      <c r="F196" s="25" t="s">
        <v>456</v>
      </c>
      <c r="G196" s="37" t="s">
        <v>27</v>
      </c>
      <c r="H196" s="31" t="s">
        <v>457</v>
      </c>
      <c r="I196" s="25">
        <v>77</v>
      </c>
      <c r="J196" s="38">
        <v>1179</v>
      </c>
      <c r="K196" s="39"/>
      <c r="L196" s="40"/>
      <c r="M196" s="53"/>
    </row>
    <row r="197" spans="1:13" s="5" customFormat="1">
      <c r="A197" s="52">
        <v>146</v>
      </c>
      <c r="B197" s="32" t="s">
        <v>88</v>
      </c>
      <c r="C197" s="25"/>
      <c r="D197" s="36"/>
      <c r="E197" s="25" t="s">
        <v>389</v>
      </c>
      <c r="F197" s="25" t="s">
        <v>458</v>
      </c>
      <c r="G197" s="37" t="s">
        <v>110</v>
      </c>
      <c r="H197" s="31" t="s">
        <v>459</v>
      </c>
      <c r="I197" s="25">
        <v>63</v>
      </c>
      <c r="J197" s="38">
        <v>2063</v>
      </c>
      <c r="K197" s="39"/>
      <c r="L197" s="40"/>
      <c r="M197" s="53"/>
    </row>
    <row r="198" spans="1:13" s="5" customFormat="1">
      <c r="A198" s="52">
        <v>147</v>
      </c>
      <c r="B198" s="32" t="s">
        <v>88</v>
      </c>
      <c r="C198" s="25"/>
      <c r="D198" s="36"/>
      <c r="E198" s="25" t="s">
        <v>389</v>
      </c>
      <c r="F198" s="25" t="s">
        <v>460</v>
      </c>
      <c r="G198" s="37" t="s">
        <v>27</v>
      </c>
      <c r="H198" s="31" t="s">
        <v>461</v>
      </c>
      <c r="I198" s="25">
        <v>1</v>
      </c>
      <c r="J198" s="38">
        <v>5</v>
      </c>
      <c r="K198" s="39"/>
      <c r="L198" s="40"/>
      <c r="M198" s="53"/>
    </row>
    <row r="199" spans="1:13" s="5" customFormat="1">
      <c r="A199" s="52">
        <v>148</v>
      </c>
      <c r="B199" s="32" t="s">
        <v>88</v>
      </c>
      <c r="C199" s="25"/>
      <c r="D199" s="36"/>
      <c r="E199" s="25" t="s">
        <v>389</v>
      </c>
      <c r="F199" s="25" t="s">
        <v>462</v>
      </c>
      <c r="G199" s="37" t="s">
        <v>110</v>
      </c>
      <c r="H199" s="31" t="s">
        <v>463</v>
      </c>
      <c r="I199" s="25">
        <v>1</v>
      </c>
      <c r="J199" s="38">
        <v>5</v>
      </c>
      <c r="K199" s="39"/>
      <c r="L199" s="40"/>
      <c r="M199" s="53"/>
    </row>
    <row r="200" spans="1:13" s="5" customFormat="1">
      <c r="A200" s="52">
        <v>149</v>
      </c>
      <c r="B200" s="32" t="s">
        <v>88</v>
      </c>
      <c r="C200" s="25"/>
      <c r="D200" s="36"/>
      <c r="E200" s="25" t="s">
        <v>389</v>
      </c>
      <c r="F200" s="25" t="s">
        <v>464</v>
      </c>
      <c r="G200" s="37" t="s">
        <v>465</v>
      </c>
      <c r="H200" s="31" t="s">
        <v>466</v>
      </c>
      <c r="I200" s="25">
        <v>1</v>
      </c>
      <c r="J200" s="38">
        <v>4</v>
      </c>
      <c r="K200" s="39"/>
      <c r="L200" s="40"/>
      <c r="M200" s="53"/>
    </row>
    <row r="201" spans="1:13" s="5" customFormat="1">
      <c r="A201" s="52" t="s">
        <v>88</v>
      </c>
      <c r="B201" s="32" t="s">
        <v>88</v>
      </c>
      <c r="C201" s="32"/>
      <c r="D201" s="32"/>
      <c r="E201" s="33"/>
      <c r="F201" s="32"/>
      <c r="G201" s="32"/>
      <c r="H201" s="32"/>
      <c r="I201" s="39">
        <f>SUM(I196:I200)</f>
        <v>143</v>
      </c>
      <c r="J201" s="41">
        <f>SUM(J196:J200)</f>
        <v>3256</v>
      </c>
      <c r="K201" s="39">
        <v>3256</v>
      </c>
      <c r="L201" s="40">
        <v>2.33</v>
      </c>
      <c r="M201" s="53">
        <f>K201*L201</f>
        <v>7586.4800000000005</v>
      </c>
    </row>
    <row r="202" spans="1:13" s="5" customFormat="1">
      <c r="A202" s="52">
        <v>150</v>
      </c>
      <c r="B202" s="32">
        <v>45</v>
      </c>
      <c r="C202" s="25" t="s">
        <v>467</v>
      </c>
      <c r="D202" s="36" t="s">
        <v>44</v>
      </c>
      <c r="E202" s="25" t="s">
        <v>389</v>
      </c>
      <c r="F202" s="25" t="s">
        <v>468</v>
      </c>
      <c r="G202" s="37" t="s">
        <v>76</v>
      </c>
      <c r="H202" s="31" t="s">
        <v>693</v>
      </c>
      <c r="I202" s="25">
        <v>23</v>
      </c>
      <c r="J202" s="38">
        <v>295</v>
      </c>
      <c r="K202" s="39"/>
      <c r="L202" s="40"/>
      <c r="M202" s="53"/>
    </row>
    <row r="203" spans="1:13" s="5" customFormat="1">
      <c r="A203" s="52">
        <v>151</v>
      </c>
      <c r="B203" s="32" t="s">
        <v>88</v>
      </c>
      <c r="C203" s="25"/>
      <c r="D203" s="36"/>
      <c r="E203" s="25" t="s">
        <v>389</v>
      </c>
      <c r="F203" s="25" t="s">
        <v>469</v>
      </c>
      <c r="G203" s="37" t="s">
        <v>55</v>
      </c>
      <c r="H203" s="31" t="s">
        <v>470</v>
      </c>
      <c r="I203" s="25">
        <v>25</v>
      </c>
      <c r="J203" s="38">
        <v>349</v>
      </c>
      <c r="K203" s="39"/>
      <c r="L203" s="40"/>
      <c r="M203" s="53"/>
    </row>
    <row r="204" spans="1:13" s="5" customFormat="1" ht="30">
      <c r="A204" s="52">
        <v>152</v>
      </c>
      <c r="B204" s="32" t="s">
        <v>88</v>
      </c>
      <c r="C204" s="25"/>
      <c r="D204" s="36"/>
      <c r="E204" s="25" t="s">
        <v>389</v>
      </c>
      <c r="F204" s="25" t="s">
        <v>471</v>
      </c>
      <c r="G204" s="37" t="s">
        <v>76</v>
      </c>
      <c r="H204" s="31" t="s">
        <v>694</v>
      </c>
      <c r="I204" s="25">
        <v>21</v>
      </c>
      <c r="J204" s="38">
        <v>240</v>
      </c>
      <c r="K204" s="39"/>
      <c r="L204" s="40"/>
      <c r="M204" s="53"/>
    </row>
    <row r="205" spans="1:13" s="5" customFormat="1">
      <c r="A205" s="52">
        <v>153</v>
      </c>
      <c r="B205" s="32" t="s">
        <v>88</v>
      </c>
      <c r="C205" s="25"/>
      <c r="D205" s="36"/>
      <c r="E205" s="25" t="s">
        <v>389</v>
      </c>
      <c r="F205" s="25" t="s">
        <v>472</v>
      </c>
      <c r="G205" s="37" t="s">
        <v>66</v>
      </c>
      <c r="H205" s="31" t="s">
        <v>473</v>
      </c>
      <c r="I205" s="25">
        <v>13</v>
      </c>
      <c r="J205" s="38">
        <v>198</v>
      </c>
      <c r="K205" s="39"/>
      <c r="L205" s="40"/>
      <c r="M205" s="53"/>
    </row>
    <row r="206" spans="1:13" s="5" customFormat="1">
      <c r="A206" s="52" t="s">
        <v>88</v>
      </c>
      <c r="B206" s="32" t="s">
        <v>88</v>
      </c>
      <c r="C206" s="32"/>
      <c r="D206" s="32"/>
      <c r="E206" s="33"/>
      <c r="F206" s="32"/>
      <c r="G206" s="32"/>
      <c r="H206" s="32"/>
      <c r="I206" s="39">
        <f>SUM(I202:I205)</f>
        <v>82</v>
      </c>
      <c r="J206" s="41">
        <f>SUM(J202:J205)</f>
        <v>1082</v>
      </c>
      <c r="K206" s="39">
        <v>1082</v>
      </c>
      <c r="L206" s="40">
        <v>4.5</v>
      </c>
      <c r="M206" s="53">
        <f>K206*L206</f>
        <v>4869</v>
      </c>
    </row>
    <row r="207" spans="1:13" s="5" customFormat="1">
      <c r="A207" s="52">
        <v>154</v>
      </c>
      <c r="B207" s="32">
        <v>46</v>
      </c>
      <c r="C207" s="25" t="s">
        <v>467</v>
      </c>
      <c r="D207" s="36" t="s">
        <v>44</v>
      </c>
      <c r="E207" s="25" t="s">
        <v>389</v>
      </c>
      <c r="F207" s="25" t="s">
        <v>474</v>
      </c>
      <c r="G207" s="37" t="s">
        <v>47</v>
      </c>
      <c r="H207" s="31" t="s">
        <v>475</v>
      </c>
      <c r="I207" s="25">
        <v>15</v>
      </c>
      <c r="J207" s="38">
        <v>115</v>
      </c>
      <c r="K207" s="39"/>
      <c r="L207" s="40"/>
      <c r="M207" s="53"/>
    </row>
    <row r="208" spans="1:13" s="5" customFormat="1">
      <c r="A208" s="52" t="s">
        <v>88</v>
      </c>
      <c r="B208" s="32" t="s">
        <v>88</v>
      </c>
      <c r="C208" s="32"/>
      <c r="D208" s="32"/>
      <c r="E208" s="33"/>
      <c r="F208" s="32"/>
      <c r="G208" s="32"/>
      <c r="H208" s="32"/>
      <c r="I208" s="39">
        <f>SUM(I207)</f>
        <v>15</v>
      </c>
      <c r="J208" s="41">
        <f>SUM(J207)</f>
        <v>115</v>
      </c>
      <c r="K208" s="39">
        <v>115</v>
      </c>
      <c r="L208" s="40">
        <v>2.33</v>
      </c>
      <c r="M208" s="53">
        <f>K208*L208</f>
        <v>267.95</v>
      </c>
    </row>
    <row r="209" spans="1:13" s="5" customFormat="1">
      <c r="A209" s="52">
        <v>155</v>
      </c>
      <c r="B209" s="32">
        <v>47</v>
      </c>
      <c r="C209" s="25" t="s">
        <v>476</v>
      </c>
      <c r="D209" s="36" t="s">
        <v>22</v>
      </c>
      <c r="E209" s="25" t="s">
        <v>389</v>
      </c>
      <c r="F209" s="25" t="s">
        <v>477</v>
      </c>
      <c r="G209" s="37" t="s">
        <v>58</v>
      </c>
      <c r="H209" s="31" t="s">
        <v>478</v>
      </c>
      <c r="I209" s="25">
        <v>26</v>
      </c>
      <c r="J209" s="38">
        <v>1035</v>
      </c>
      <c r="K209" s="39"/>
      <c r="L209" s="40"/>
      <c r="M209" s="53"/>
    </row>
    <row r="210" spans="1:13" s="5" customFormat="1">
      <c r="A210" s="52">
        <v>156</v>
      </c>
      <c r="B210" s="32" t="s">
        <v>88</v>
      </c>
      <c r="C210" s="25"/>
      <c r="D210" s="36"/>
      <c r="E210" s="25" t="s">
        <v>389</v>
      </c>
      <c r="F210" s="25" t="s">
        <v>479</v>
      </c>
      <c r="G210" s="37" t="s">
        <v>158</v>
      </c>
      <c r="H210" s="31" t="s">
        <v>480</v>
      </c>
      <c r="I210" s="25">
        <v>1</v>
      </c>
      <c r="J210" s="38">
        <v>12</v>
      </c>
      <c r="K210" s="39"/>
      <c r="L210" s="40"/>
      <c r="M210" s="53"/>
    </row>
    <row r="211" spans="1:13" s="5" customFormat="1">
      <c r="A211" s="52">
        <v>157</v>
      </c>
      <c r="B211" s="32" t="s">
        <v>88</v>
      </c>
      <c r="C211" s="25"/>
      <c r="D211" s="36"/>
      <c r="E211" s="25" t="s">
        <v>389</v>
      </c>
      <c r="F211" s="25" t="s">
        <v>481</v>
      </c>
      <c r="G211" s="37" t="s">
        <v>42</v>
      </c>
      <c r="H211" s="31" t="s">
        <v>482</v>
      </c>
      <c r="I211" s="25">
        <v>14</v>
      </c>
      <c r="J211" s="38">
        <v>64</v>
      </c>
      <c r="K211" s="39"/>
      <c r="L211" s="40"/>
      <c r="M211" s="53"/>
    </row>
    <row r="212" spans="1:13" s="5" customFormat="1">
      <c r="A212" s="52">
        <v>158</v>
      </c>
      <c r="B212" s="32" t="s">
        <v>88</v>
      </c>
      <c r="C212" s="25"/>
      <c r="D212" s="36"/>
      <c r="E212" s="25" t="s">
        <v>389</v>
      </c>
      <c r="F212" s="25" t="s">
        <v>483</v>
      </c>
      <c r="G212" s="37" t="s">
        <v>40</v>
      </c>
      <c r="H212" s="31" t="s">
        <v>484</v>
      </c>
      <c r="I212" s="25">
        <v>25</v>
      </c>
      <c r="J212" s="38">
        <v>1025</v>
      </c>
      <c r="K212" s="39"/>
      <c r="L212" s="40"/>
      <c r="M212" s="53"/>
    </row>
    <row r="213" spans="1:13" s="5" customFormat="1">
      <c r="A213" s="52">
        <v>159</v>
      </c>
      <c r="B213" s="32" t="s">
        <v>88</v>
      </c>
      <c r="C213" s="25"/>
      <c r="D213" s="36"/>
      <c r="E213" s="25" t="s">
        <v>389</v>
      </c>
      <c r="F213" s="25" t="s">
        <v>485</v>
      </c>
      <c r="G213" s="37" t="s">
        <v>158</v>
      </c>
      <c r="H213" s="31" t="s">
        <v>486</v>
      </c>
      <c r="I213" s="25">
        <v>20</v>
      </c>
      <c r="J213" s="38">
        <v>210</v>
      </c>
      <c r="K213" s="39"/>
      <c r="L213" s="40"/>
      <c r="M213" s="53"/>
    </row>
    <row r="214" spans="1:13" s="5" customFormat="1">
      <c r="A214" s="52">
        <v>160</v>
      </c>
      <c r="B214" s="32" t="s">
        <v>88</v>
      </c>
      <c r="C214" s="25"/>
      <c r="D214" s="36"/>
      <c r="E214" s="25" t="s">
        <v>389</v>
      </c>
      <c r="F214" s="25" t="s">
        <v>487</v>
      </c>
      <c r="G214" s="37" t="s">
        <v>58</v>
      </c>
      <c r="H214" s="31" t="s">
        <v>488</v>
      </c>
      <c r="I214" s="25">
        <v>2</v>
      </c>
      <c r="J214" s="38">
        <v>39</v>
      </c>
      <c r="K214" s="39"/>
      <c r="L214" s="40"/>
      <c r="M214" s="53"/>
    </row>
    <row r="215" spans="1:13" s="5" customFormat="1">
      <c r="A215" s="52" t="s">
        <v>88</v>
      </c>
      <c r="B215" s="32" t="s">
        <v>88</v>
      </c>
      <c r="C215" s="32"/>
      <c r="D215" s="32"/>
      <c r="E215" s="33"/>
      <c r="F215" s="32"/>
      <c r="G215" s="32"/>
      <c r="H215" s="32"/>
      <c r="I215" s="39">
        <f>SUM(I209:I214)</f>
        <v>88</v>
      </c>
      <c r="J215" s="41">
        <f>SUM(J209:J214)</f>
        <v>2385</v>
      </c>
      <c r="K215" s="39">
        <v>2500</v>
      </c>
      <c r="L215" s="40">
        <v>2.33</v>
      </c>
      <c r="M215" s="53">
        <f>K215*L215</f>
        <v>5825</v>
      </c>
    </row>
    <row r="216" spans="1:13" s="5" customFormat="1">
      <c r="A216" s="52">
        <v>161</v>
      </c>
      <c r="B216" s="32">
        <v>48</v>
      </c>
      <c r="C216" s="25" t="s">
        <v>489</v>
      </c>
      <c r="D216" s="36" t="s">
        <v>22</v>
      </c>
      <c r="E216" s="25" t="s">
        <v>389</v>
      </c>
      <c r="F216" s="25" t="s">
        <v>490</v>
      </c>
      <c r="G216" s="37" t="s">
        <v>33</v>
      </c>
      <c r="H216" s="31" t="s">
        <v>491</v>
      </c>
      <c r="I216" s="25">
        <v>3</v>
      </c>
      <c r="J216" s="38">
        <v>38</v>
      </c>
      <c r="K216" s="39"/>
      <c r="L216" s="40"/>
      <c r="M216" s="53"/>
    </row>
    <row r="217" spans="1:13" s="5" customFormat="1">
      <c r="A217" s="52">
        <v>162</v>
      </c>
      <c r="B217" s="32" t="s">
        <v>88</v>
      </c>
      <c r="C217" s="25"/>
      <c r="D217" s="36"/>
      <c r="E217" s="25" t="s">
        <v>389</v>
      </c>
      <c r="F217" s="25" t="s">
        <v>492</v>
      </c>
      <c r="G217" s="37" t="s">
        <v>74</v>
      </c>
      <c r="H217" s="31" t="s">
        <v>695</v>
      </c>
      <c r="I217" s="25">
        <v>30</v>
      </c>
      <c r="J217" s="38">
        <v>635</v>
      </c>
      <c r="K217" s="39"/>
      <c r="L217" s="40"/>
      <c r="M217" s="53"/>
    </row>
    <row r="218" spans="1:13" s="5" customFormat="1">
      <c r="A218" s="52">
        <v>163</v>
      </c>
      <c r="B218" s="32" t="s">
        <v>88</v>
      </c>
      <c r="C218" s="25"/>
      <c r="D218" s="36"/>
      <c r="E218" s="25" t="s">
        <v>389</v>
      </c>
      <c r="F218" s="25" t="s">
        <v>493</v>
      </c>
      <c r="G218" s="37" t="s">
        <v>95</v>
      </c>
      <c r="H218" s="31" t="s">
        <v>494</v>
      </c>
      <c r="I218" s="25">
        <v>36</v>
      </c>
      <c r="J218" s="38">
        <v>809</v>
      </c>
      <c r="K218" s="39"/>
      <c r="L218" s="40"/>
      <c r="M218" s="53"/>
    </row>
    <row r="219" spans="1:13" s="5" customFormat="1">
      <c r="A219" s="52">
        <v>164</v>
      </c>
      <c r="B219" s="32" t="s">
        <v>88</v>
      </c>
      <c r="C219" s="25"/>
      <c r="D219" s="36"/>
      <c r="E219" s="25" t="s">
        <v>389</v>
      </c>
      <c r="F219" s="25" t="s">
        <v>495</v>
      </c>
      <c r="G219" s="37" t="s">
        <v>33</v>
      </c>
      <c r="H219" s="31" t="s">
        <v>496</v>
      </c>
      <c r="I219" s="25">
        <v>9</v>
      </c>
      <c r="J219" s="38">
        <v>130</v>
      </c>
      <c r="K219" s="39"/>
      <c r="L219" s="40"/>
      <c r="M219" s="53"/>
    </row>
    <row r="220" spans="1:13" s="5" customFormat="1">
      <c r="A220" s="52">
        <v>165</v>
      </c>
      <c r="B220" s="32" t="s">
        <v>88</v>
      </c>
      <c r="C220" s="25"/>
      <c r="D220" s="36"/>
      <c r="E220" s="25" t="s">
        <v>389</v>
      </c>
      <c r="F220" s="25" t="s">
        <v>497</v>
      </c>
      <c r="G220" s="37" t="s">
        <v>33</v>
      </c>
      <c r="H220" s="31" t="s">
        <v>498</v>
      </c>
      <c r="I220" s="25">
        <v>12</v>
      </c>
      <c r="J220" s="38">
        <v>345</v>
      </c>
      <c r="K220" s="39"/>
      <c r="L220" s="40"/>
      <c r="M220" s="53"/>
    </row>
    <row r="221" spans="1:13" s="5" customFormat="1" ht="30">
      <c r="A221" s="52">
        <v>166</v>
      </c>
      <c r="B221" s="32" t="s">
        <v>88</v>
      </c>
      <c r="C221" s="25"/>
      <c r="D221" s="36"/>
      <c r="E221" s="25" t="s">
        <v>389</v>
      </c>
      <c r="F221" s="25" t="s">
        <v>499</v>
      </c>
      <c r="G221" s="37" t="s">
        <v>31</v>
      </c>
      <c r="H221" s="31" t="s">
        <v>696</v>
      </c>
      <c r="I221" s="25">
        <v>51</v>
      </c>
      <c r="J221" s="38">
        <v>890</v>
      </c>
      <c r="K221" s="39"/>
      <c r="L221" s="40"/>
      <c r="M221" s="53"/>
    </row>
    <row r="222" spans="1:13" s="5" customFormat="1">
      <c r="A222" s="52" t="s">
        <v>88</v>
      </c>
      <c r="B222" s="32" t="s">
        <v>88</v>
      </c>
      <c r="C222" s="32"/>
      <c r="D222" s="32"/>
      <c r="E222" s="33"/>
      <c r="F222" s="32"/>
      <c r="G222" s="32"/>
      <c r="H222" s="32"/>
      <c r="I222" s="39">
        <f>SUM(I216:I221)</f>
        <v>141</v>
      </c>
      <c r="J222" s="41">
        <f>SUM(J216:J221)</f>
        <v>2847</v>
      </c>
      <c r="K222" s="39">
        <v>2847</v>
      </c>
      <c r="L222" s="40">
        <v>2.33</v>
      </c>
      <c r="M222" s="53">
        <f>K222*L222</f>
        <v>6633.51</v>
      </c>
    </row>
    <row r="223" spans="1:13" s="5" customFormat="1" ht="30">
      <c r="A223" s="52">
        <v>167</v>
      </c>
      <c r="B223" s="32">
        <v>49</v>
      </c>
      <c r="C223" s="25" t="s">
        <v>500</v>
      </c>
      <c r="D223" s="36" t="s">
        <v>22</v>
      </c>
      <c r="E223" s="25" t="s">
        <v>389</v>
      </c>
      <c r="F223" s="25" t="s">
        <v>501</v>
      </c>
      <c r="G223" s="37" t="s">
        <v>59</v>
      </c>
      <c r="H223" s="31" t="s">
        <v>698</v>
      </c>
      <c r="I223" s="25">
        <v>20</v>
      </c>
      <c r="J223" s="38">
        <v>600</v>
      </c>
      <c r="K223" s="39"/>
      <c r="L223" s="40"/>
      <c r="M223" s="53"/>
    </row>
    <row r="224" spans="1:13" s="5" customFormat="1">
      <c r="A224" s="52">
        <v>168</v>
      </c>
      <c r="B224" s="32" t="s">
        <v>88</v>
      </c>
      <c r="C224" s="25"/>
      <c r="D224" s="36"/>
      <c r="E224" s="25" t="s">
        <v>389</v>
      </c>
      <c r="F224" s="25" t="s">
        <v>502</v>
      </c>
      <c r="G224" s="37" t="s">
        <v>68</v>
      </c>
      <c r="H224" s="31" t="s">
        <v>503</v>
      </c>
      <c r="I224" s="25">
        <v>44</v>
      </c>
      <c r="J224" s="38">
        <v>946</v>
      </c>
      <c r="K224" s="39"/>
      <c r="L224" s="40"/>
      <c r="M224" s="53"/>
    </row>
    <row r="225" spans="1:13" s="5" customFormat="1">
      <c r="A225" s="52">
        <v>169</v>
      </c>
      <c r="B225" s="32" t="s">
        <v>88</v>
      </c>
      <c r="C225" s="25"/>
      <c r="D225" s="36"/>
      <c r="E225" s="25" t="s">
        <v>389</v>
      </c>
      <c r="F225" s="25" t="s">
        <v>504</v>
      </c>
      <c r="G225" s="37" t="s">
        <v>26</v>
      </c>
      <c r="H225" s="31" t="s">
        <v>505</v>
      </c>
      <c r="I225" s="25">
        <v>50</v>
      </c>
      <c r="J225" s="38">
        <v>543</v>
      </c>
      <c r="K225" s="39"/>
      <c r="L225" s="40"/>
      <c r="M225" s="53"/>
    </row>
    <row r="226" spans="1:13" s="5" customFormat="1">
      <c r="A226" s="52" t="s">
        <v>88</v>
      </c>
      <c r="B226" s="32" t="s">
        <v>88</v>
      </c>
      <c r="C226" s="32"/>
      <c r="D226" s="32"/>
      <c r="E226" s="33"/>
      <c r="F226" s="32"/>
      <c r="G226" s="32"/>
      <c r="H226" s="32"/>
      <c r="I226" s="39">
        <f>SUM(I223:I225)</f>
        <v>114</v>
      </c>
      <c r="J226" s="41">
        <f>SUM(J223:J225)</f>
        <v>2089</v>
      </c>
      <c r="K226" s="39">
        <v>2500</v>
      </c>
      <c r="L226" s="40">
        <v>2.33</v>
      </c>
      <c r="M226" s="53">
        <f>K226*L226</f>
        <v>5825</v>
      </c>
    </row>
    <row r="227" spans="1:13" s="5" customFormat="1">
      <c r="A227" s="52">
        <v>170</v>
      </c>
      <c r="B227" s="32">
        <v>50</v>
      </c>
      <c r="C227" s="25" t="s">
        <v>506</v>
      </c>
      <c r="D227" s="36" t="s">
        <v>22</v>
      </c>
      <c r="E227" s="25" t="s">
        <v>389</v>
      </c>
      <c r="F227" s="25" t="s">
        <v>507</v>
      </c>
      <c r="G227" s="37" t="s">
        <v>57</v>
      </c>
      <c r="H227" s="31" t="s">
        <v>508</v>
      </c>
      <c r="I227" s="25">
        <v>50</v>
      </c>
      <c r="J227" s="38">
        <v>1440</v>
      </c>
      <c r="K227" s="39"/>
      <c r="L227" s="40"/>
      <c r="M227" s="53"/>
    </row>
    <row r="228" spans="1:13" s="5" customFormat="1">
      <c r="A228" s="52" t="s">
        <v>88</v>
      </c>
      <c r="B228" s="32" t="s">
        <v>88</v>
      </c>
      <c r="C228" s="32"/>
      <c r="D228" s="32"/>
      <c r="E228" s="33"/>
      <c r="F228" s="32"/>
      <c r="G228" s="32"/>
      <c r="H228" s="32"/>
      <c r="I228" s="39">
        <v>50</v>
      </c>
      <c r="J228" s="41">
        <v>1440</v>
      </c>
      <c r="K228" s="39">
        <v>2500</v>
      </c>
      <c r="L228" s="40">
        <v>2.33</v>
      </c>
      <c r="M228" s="53">
        <f>K228*L228</f>
        <v>5825</v>
      </c>
    </row>
    <row r="229" spans="1:13" s="5" customFormat="1" ht="30">
      <c r="A229" s="52">
        <v>171</v>
      </c>
      <c r="B229" s="32">
        <v>51</v>
      </c>
      <c r="C229" s="25" t="s">
        <v>509</v>
      </c>
      <c r="D229" s="36" t="s">
        <v>22</v>
      </c>
      <c r="E229" s="25" t="s">
        <v>389</v>
      </c>
      <c r="F229" s="25" t="s">
        <v>510</v>
      </c>
      <c r="G229" s="37" t="s">
        <v>57</v>
      </c>
      <c r="H229" s="31" t="s">
        <v>699</v>
      </c>
      <c r="I229" s="25">
        <v>18</v>
      </c>
      <c r="J229" s="38">
        <v>357</v>
      </c>
      <c r="K229" s="39"/>
      <c r="L229" s="40"/>
      <c r="M229" s="53"/>
    </row>
    <row r="230" spans="1:13" s="5" customFormat="1" ht="30">
      <c r="A230" s="52">
        <v>172</v>
      </c>
      <c r="B230" s="32" t="s">
        <v>88</v>
      </c>
      <c r="C230" s="25"/>
      <c r="D230" s="36"/>
      <c r="E230" s="25" t="s">
        <v>389</v>
      </c>
      <c r="F230" s="25" t="s">
        <v>511</v>
      </c>
      <c r="G230" s="37" t="s">
        <v>57</v>
      </c>
      <c r="H230" s="31" t="s">
        <v>700</v>
      </c>
      <c r="I230" s="25">
        <v>13</v>
      </c>
      <c r="J230" s="38">
        <v>303</v>
      </c>
      <c r="K230" s="39"/>
      <c r="L230" s="40"/>
      <c r="M230" s="53"/>
    </row>
    <row r="231" spans="1:13" s="5" customFormat="1">
      <c r="A231" s="52" t="s">
        <v>88</v>
      </c>
      <c r="B231" s="32" t="s">
        <v>88</v>
      </c>
      <c r="C231" s="32"/>
      <c r="D231" s="32"/>
      <c r="E231" s="33"/>
      <c r="F231" s="32"/>
      <c r="G231" s="32"/>
      <c r="H231" s="32"/>
      <c r="I231" s="39">
        <f>SUM(I229:I230)</f>
        <v>31</v>
      </c>
      <c r="J231" s="41">
        <f>SUM(J229:J230)</f>
        <v>660</v>
      </c>
      <c r="K231" s="39">
        <v>2500</v>
      </c>
      <c r="L231" s="40">
        <v>2.33</v>
      </c>
      <c r="M231" s="53">
        <f>K231*L231</f>
        <v>5825</v>
      </c>
    </row>
    <row r="232" spans="1:13" s="5" customFormat="1">
      <c r="A232" s="52">
        <v>173</v>
      </c>
      <c r="B232" s="32">
        <v>52</v>
      </c>
      <c r="C232" s="25" t="s">
        <v>512</v>
      </c>
      <c r="D232" s="36" t="s">
        <v>22</v>
      </c>
      <c r="E232" s="25" t="s">
        <v>389</v>
      </c>
      <c r="F232" s="25" t="s">
        <v>513</v>
      </c>
      <c r="G232" s="37" t="s">
        <v>514</v>
      </c>
      <c r="H232" s="31" t="s">
        <v>515</v>
      </c>
      <c r="I232" s="25">
        <v>1</v>
      </c>
      <c r="J232" s="38">
        <v>5</v>
      </c>
      <c r="K232" s="39"/>
      <c r="L232" s="40"/>
      <c r="M232" s="53"/>
    </row>
    <row r="233" spans="1:13" s="5" customFormat="1" ht="30">
      <c r="A233" s="52">
        <v>174</v>
      </c>
      <c r="B233" s="32" t="s">
        <v>88</v>
      </c>
      <c r="C233" s="25"/>
      <c r="D233" s="36"/>
      <c r="E233" s="25" t="s">
        <v>389</v>
      </c>
      <c r="F233" s="25" t="s">
        <v>516</v>
      </c>
      <c r="G233" s="37" t="s">
        <v>27</v>
      </c>
      <c r="H233" s="31" t="s">
        <v>701</v>
      </c>
      <c r="I233" s="25">
        <v>30</v>
      </c>
      <c r="J233" s="38">
        <v>668</v>
      </c>
      <c r="K233" s="39"/>
      <c r="L233" s="40"/>
      <c r="M233" s="53"/>
    </row>
    <row r="234" spans="1:13" s="5" customFormat="1" ht="30">
      <c r="A234" s="52">
        <v>175</v>
      </c>
      <c r="B234" s="32" t="s">
        <v>88</v>
      </c>
      <c r="C234" s="25"/>
      <c r="D234" s="36"/>
      <c r="E234" s="25" t="s">
        <v>389</v>
      </c>
      <c r="F234" s="25" t="s">
        <v>517</v>
      </c>
      <c r="G234" s="37" t="s">
        <v>27</v>
      </c>
      <c r="H234" s="31" t="s">
        <v>702</v>
      </c>
      <c r="I234" s="25">
        <v>65</v>
      </c>
      <c r="J234" s="38">
        <v>925</v>
      </c>
      <c r="K234" s="39"/>
      <c r="L234" s="40"/>
      <c r="M234" s="53"/>
    </row>
    <row r="235" spans="1:13" s="5" customFormat="1">
      <c r="A235" s="52">
        <v>176</v>
      </c>
      <c r="B235" s="32" t="s">
        <v>88</v>
      </c>
      <c r="C235" s="25"/>
      <c r="D235" s="36"/>
      <c r="E235" s="25" t="s">
        <v>389</v>
      </c>
      <c r="F235" s="25" t="s">
        <v>518</v>
      </c>
      <c r="G235" s="37" t="s">
        <v>27</v>
      </c>
      <c r="H235" s="31" t="s">
        <v>519</v>
      </c>
      <c r="I235" s="25">
        <v>8</v>
      </c>
      <c r="J235" s="38">
        <v>145</v>
      </c>
      <c r="K235" s="39"/>
      <c r="L235" s="40"/>
      <c r="M235" s="53"/>
    </row>
    <row r="236" spans="1:13" s="5" customFormat="1">
      <c r="A236" s="52">
        <v>177</v>
      </c>
      <c r="B236" s="32" t="s">
        <v>88</v>
      </c>
      <c r="C236" s="25"/>
      <c r="D236" s="36"/>
      <c r="E236" s="25" t="s">
        <v>389</v>
      </c>
      <c r="F236" s="25" t="s">
        <v>520</v>
      </c>
      <c r="G236" s="37" t="s">
        <v>521</v>
      </c>
      <c r="H236" s="31" t="s">
        <v>522</v>
      </c>
      <c r="I236" s="25">
        <v>50</v>
      </c>
      <c r="J236" s="38">
        <v>2050</v>
      </c>
      <c r="K236" s="39"/>
      <c r="L236" s="40"/>
      <c r="M236" s="53"/>
    </row>
    <row r="237" spans="1:13" s="5" customFormat="1">
      <c r="A237" s="52">
        <v>178</v>
      </c>
      <c r="B237" s="32" t="s">
        <v>88</v>
      </c>
      <c r="C237" s="25"/>
      <c r="D237" s="36"/>
      <c r="E237" s="25" t="s">
        <v>389</v>
      </c>
      <c r="F237" s="25" t="s">
        <v>523</v>
      </c>
      <c r="G237" s="37" t="s">
        <v>514</v>
      </c>
      <c r="H237" s="31" t="s">
        <v>524</v>
      </c>
      <c r="I237" s="25">
        <v>2</v>
      </c>
      <c r="J237" s="38">
        <v>14</v>
      </c>
      <c r="K237" s="39"/>
      <c r="L237" s="40"/>
      <c r="M237" s="53"/>
    </row>
    <row r="238" spans="1:13" s="5" customFormat="1">
      <c r="A238" s="52" t="s">
        <v>88</v>
      </c>
      <c r="B238" s="32" t="s">
        <v>88</v>
      </c>
      <c r="C238" s="32"/>
      <c r="D238" s="32"/>
      <c r="E238" s="33"/>
      <c r="F238" s="32"/>
      <c r="G238" s="32"/>
      <c r="H238" s="32"/>
      <c r="I238" s="39">
        <f>SUM(I232:I237)</f>
        <v>156</v>
      </c>
      <c r="J238" s="41">
        <f>SUM(J232:J237)</f>
        <v>3807</v>
      </c>
      <c r="K238" s="39">
        <v>3807</v>
      </c>
      <c r="L238" s="40">
        <v>2.33</v>
      </c>
      <c r="M238" s="53">
        <f>K238*L238</f>
        <v>8870.31</v>
      </c>
    </row>
    <row r="239" spans="1:13" s="5" customFormat="1">
      <c r="A239" s="52">
        <v>179</v>
      </c>
      <c r="B239" s="32">
        <v>53</v>
      </c>
      <c r="C239" s="25" t="s">
        <v>525</v>
      </c>
      <c r="D239" s="36" t="s">
        <v>22</v>
      </c>
      <c r="E239" s="25" t="s">
        <v>389</v>
      </c>
      <c r="F239" s="25" t="s">
        <v>526</v>
      </c>
      <c r="G239" s="37" t="s">
        <v>70</v>
      </c>
      <c r="H239" s="31" t="s">
        <v>527</v>
      </c>
      <c r="I239" s="25">
        <v>10</v>
      </c>
      <c r="J239" s="38">
        <v>137</v>
      </c>
      <c r="K239" s="39"/>
      <c r="L239" s="40"/>
      <c r="M239" s="53"/>
    </row>
    <row r="240" spans="1:13" s="5" customFormat="1">
      <c r="A240" s="52">
        <v>180</v>
      </c>
      <c r="B240" s="32" t="s">
        <v>88</v>
      </c>
      <c r="C240" s="25"/>
      <c r="D240" s="36"/>
      <c r="E240" s="25" t="s">
        <v>389</v>
      </c>
      <c r="F240" s="25" t="s">
        <v>528</v>
      </c>
      <c r="G240" s="37" t="s">
        <v>529</v>
      </c>
      <c r="H240" s="31" t="s">
        <v>530</v>
      </c>
      <c r="I240" s="25">
        <v>36</v>
      </c>
      <c r="J240" s="38">
        <v>495</v>
      </c>
      <c r="K240" s="39"/>
      <c r="L240" s="40"/>
      <c r="M240" s="53"/>
    </row>
    <row r="241" spans="1:13" s="5" customFormat="1">
      <c r="A241" s="52">
        <v>181</v>
      </c>
      <c r="B241" s="32" t="s">
        <v>88</v>
      </c>
      <c r="C241" s="25"/>
      <c r="D241" s="36"/>
      <c r="E241" s="25" t="s">
        <v>389</v>
      </c>
      <c r="F241" s="25" t="s">
        <v>531</v>
      </c>
      <c r="G241" s="37" t="s">
        <v>532</v>
      </c>
      <c r="H241" s="31" t="s">
        <v>533</v>
      </c>
      <c r="I241" s="25">
        <v>3</v>
      </c>
      <c r="J241" s="38">
        <v>3</v>
      </c>
      <c r="K241" s="39"/>
      <c r="L241" s="40"/>
      <c r="M241" s="53"/>
    </row>
    <row r="242" spans="1:13" s="5" customFormat="1">
      <c r="A242" s="52">
        <v>182</v>
      </c>
      <c r="B242" s="32" t="s">
        <v>88</v>
      </c>
      <c r="C242" s="25"/>
      <c r="D242" s="36"/>
      <c r="E242" s="25" t="s">
        <v>389</v>
      </c>
      <c r="F242" s="25" t="s">
        <v>534</v>
      </c>
      <c r="G242" s="37" t="s">
        <v>72</v>
      </c>
      <c r="H242" s="31" t="s">
        <v>535</v>
      </c>
      <c r="I242" s="25">
        <v>51</v>
      </c>
      <c r="J242" s="38">
        <v>2051</v>
      </c>
      <c r="K242" s="39"/>
      <c r="L242" s="40"/>
      <c r="M242" s="53"/>
    </row>
    <row r="243" spans="1:13" s="5" customFormat="1">
      <c r="A243" s="52" t="s">
        <v>88</v>
      </c>
      <c r="B243" s="32" t="s">
        <v>88</v>
      </c>
      <c r="C243" s="32"/>
      <c r="D243" s="32"/>
      <c r="E243" s="33"/>
      <c r="F243" s="32"/>
      <c r="G243" s="32"/>
      <c r="H243" s="32"/>
      <c r="I243" s="39">
        <f>SUM(I239:I242)</f>
        <v>100</v>
      </c>
      <c r="J243" s="41">
        <f>SUM(J239:J242)</f>
        <v>2686</v>
      </c>
      <c r="K243" s="39">
        <v>2686</v>
      </c>
      <c r="L243" s="40">
        <v>2.33</v>
      </c>
      <c r="M243" s="53">
        <f>K243*L243</f>
        <v>6258.38</v>
      </c>
    </row>
    <row r="244" spans="1:13" s="5" customFormat="1">
      <c r="A244" s="52">
        <v>183</v>
      </c>
      <c r="B244" s="32">
        <v>54</v>
      </c>
      <c r="C244" s="25" t="s">
        <v>536</v>
      </c>
      <c r="D244" s="36" t="s">
        <v>22</v>
      </c>
      <c r="E244" s="25" t="s">
        <v>389</v>
      </c>
      <c r="F244" s="25" t="s">
        <v>537</v>
      </c>
      <c r="G244" s="37" t="s">
        <v>328</v>
      </c>
      <c r="H244" s="31" t="s">
        <v>538</v>
      </c>
      <c r="I244" s="25">
        <v>55</v>
      </c>
      <c r="J244" s="38">
        <v>2120</v>
      </c>
      <c r="K244" s="39"/>
      <c r="L244" s="40"/>
      <c r="M244" s="53"/>
    </row>
    <row r="245" spans="1:13" s="5" customFormat="1">
      <c r="A245" s="52">
        <v>184</v>
      </c>
      <c r="B245" s="32" t="s">
        <v>88</v>
      </c>
      <c r="C245" s="25"/>
      <c r="D245" s="36"/>
      <c r="E245" s="25" t="s">
        <v>389</v>
      </c>
      <c r="F245" s="25" t="s">
        <v>539</v>
      </c>
      <c r="G245" s="37" t="s">
        <v>540</v>
      </c>
      <c r="H245" s="31" t="s">
        <v>541</v>
      </c>
      <c r="I245" s="25">
        <v>5</v>
      </c>
      <c r="J245" s="38">
        <v>60</v>
      </c>
      <c r="K245" s="39"/>
      <c r="L245" s="40"/>
      <c r="M245" s="53"/>
    </row>
    <row r="246" spans="1:13" s="5" customFormat="1">
      <c r="A246" s="52">
        <v>185</v>
      </c>
      <c r="B246" s="32" t="s">
        <v>88</v>
      </c>
      <c r="C246" s="25"/>
      <c r="D246" s="36"/>
      <c r="E246" s="25" t="s">
        <v>389</v>
      </c>
      <c r="F246" s="25" t="s">
        <v>542</v>
      </c>
      <c r="G246" s="37" t="s">
        <v>49</v>
      </c>
      <c r="H246" s="31" t="s">
        <v>543</v>
      </c>
      <c r="I246" s="25">
        <v>30</v>
      </c>
      <c r="J246" s="38">
        <v>499</v>
      </c>
      <c r="K246" s="39"/>
      <c r="L246" s="40"/>
      <c r="M246" s="53"/>
    </row>
    <row r="247" spans="1:13" s="5" customFormat="1">
      <c r="A247" s="52" t="s">
        <v>88</v>
      </c>
      <c r="B247" s="32" t="s">
        <v>88</v>
      </c>
      <c r="C247" s="32"/>
      <c r="D247" s="32"/>
      <c r="E247" s="33"/>
      <c r="F247" s="32"/>
      <c r="G247" s="32"/>
      <c r="H247" s="32"/>
      <c r="I247" s="39">
        <f>SUM(I244:I246)</f>
        <v>90</v>
      </c>
      <c r="J247" s="41">
        <f>SUM(J244:J246)</f>
        <v>2679</v>
      </c>
      <c r="K247" s="39">
        <v>2679</v>
      </c>
      <c r="L247" s="40">
        <v>2.33</v>
      </c>
      <c r="M247" s="53">
        <f>K247*L247</f>
        <v>6242.0700000000006</v>
      </c>
    </row>
    <row r="248" spans="1:13" s="5" customFormat="1">
      <c r="A248" s="52">
        <v>186</v>
      </c>
      <c r="B248" s="32">
        <v>55</v>
      </c>
      <c r="C248" s="25" t="s">
        <v>544</v>
      </c>
      <c r="D248" s="36" t="s">
        <v>22</v>
      </c>
      <c r="E248" s="25" t="s">
        <v>545</v>
      </c>
      <c r="F248" s="25" t="s">
        <v>546</v>
      </c>
      <c r="G248" s="37" t="s">
        <v>34</v>
      </c>
      <c r="H248" s="31" t="s">
        <v>547</v>
      </c>
      <c r="I248" s="25">
        <v>148</v>
      </c>
      <c r="J248" s="38">
        <v>5631</v>
      </c>
      <c r="K248" s="39"/>
      <c r="L248" s="40"/>
      <c r="M248" s="53"/>
    </row>
    <row r="249" spans="1:13" s="5" customFormat="1">
      <c r="A249" s="52" t="s">
        <v>88</v>
      </c>
      <c r="B249" s="32" t="s">
        <v>88</v>
      </c>
      <c r="C249" s="32"/>
      <c r="D249" s="32"/>
      <c r="E249" s="33"/>
      <c r="F249" s="32"/>
      <c r="G249" s="32"/>
      <c r="H249" s="32"/>
      <c r="I249" s="39">
        <v>148</v>
      </c>
      <c r="J249" s="41">
        <v>5631</v>
      </c>
      <c r="K249" s="39">
        <v>5631</v>
      </c>
      <c r="L249" s="40">
        <v>2.33</v>
      </c>
      <c r="M249" s="53">
        <f>K249*L249</f>
        <v>13120.23</v>
      </c>
    </row>
    <row r="250" spans="1:13" s="5" customFormat="1" ht="30">
      <c r="A250" s="52">
        <v>187</v>
      </c>
      <c r="B250" s="32">
        <v>56</v>
      </c>
      <c r="C250" s="25" t="s">
        <v>548</v>
      </c>
      <c r="D250" s="36" t="s">
        <v>22</v>
      </c>
      <c r="E250" s="25" t="s">
        <v>545</v>
      </c>
      <c r="F250" s="25" t="s">
        <v>549</v>
      </c>
      <c r="G250" s="37" t="s">
        <v>48</v>
      </c>
      <c r="H250" s="31" t="s">
        <v>703</v>
      </c>
      <c r="I250" s="25">
        <v>92</v>
      </c>
      <c r="J250" s="38">
        <v>1248</v>
      </c>
      <c r="K250" s="39"/>
      <c r="L250" s="40"/>
      <c r="M250" s="53"/>
    </row>
    <row r="251" spans="1:13" s="5" customFormat="1">
      <c r="A251" s="52">
        <v>188</v>
      </c>
      <c r="B251" s="32" t="s">
        <v>88</v>
      </c>
      <c r="C251" s="25"/>
      <c r="D251" s="36"/>
      <c r="E251" s="25" t="s">
        <v>545</v>
      </c>
      <c r="F251" s="25" t="s">
        <v>550</v>
      </c>
      <c r="G251" s="37" t="s">
        <v>48</v>
      </c>
      <c r="H251" s="31" t="s">
        <v>551</v>
      </c>
      <c r="I251" s="25">
        <v>15</v>
      </c>
      <c r="J251" s="38">
        <v>406</v>
      </c>
      <c r="K251" s="39"/>
      <c r="L251" s="40"/>
      <c r="M251" s="53"/>
    </row>
    <row r="252" spans="1:13" s="5" customFormat="1">
      <c r="A252" s="52">
        <v>189</v>
      </c>
      <c r="B252" s="32" t="s">
        <v>88</v>
      </c>
      <c r="C252" s="25"/>
      <c r="D252" s="36"/>
      <c r="E252" s="25" t="s">
        <v>545</v>
      </c>
      <c r="F252" s="25" t="s">
        <v>552</v>
      </c>
      <c r="G252" s="37" t="s">
        <v>63</v>
      </c>
      <c r="H252" s="31" t="s">
        <v>553</v>
      </c>
      <c r="I252" s="25">
        <v>2</v>
      </c>
      <c r="J252" s="38">
        <v>15</v>
      </c>
      <c r="K252" s="39"/>
      <c r="L252" s="40"/>
      <c r="M252" s="53"/>
    </row>
    <row r="253" spans="1:13" s="5" customFormat="1">
      <c r="A253" s="52" t="s">
        <v>88</v>
      </c>
      <c r="B253" s="32" t="s">
        <v>88</v>
      </c>
      <c r="C253" s="32"/>
      <c r="D253" s="32"/>
      <c r="E253" s="33"/>
      <c r="F253" s="32"/>
      <c r="G253" s="32"/>
      <c r="H253" s="32"/>
      <c r="I253" s="39">
        <f>SUM(I250:I252)</f>
        <v>109</v>
      </c>
      <c r="J253" s="41">
        <f>SUM(J250:J252)</f>
        <v>1669</v>
      </c>
      <c r="K253" s="39">
        <v>1669</v>
      </c>
      <c r="L253" s="40">
        <v>2.33</v>
      </c>
      <c r="M253" s="53">
        <f>K253*L253</f>
        <v>3888.77</v>
      </c>
    </row>
    <row r="254" spans="1:13" s="5" customFormat="1">
      <c r="A254" s="52">
        <v>190</v>
      </c>
      <c r="B254" s="32">
        <v>57</v>
      </c>
      <c r="C254" s="25" t="s">
        <v>554</v>
      </c>
      <c r="D254" s="36" t="s">
        <v>22</v>
      </c>
      <c r="E254" s="25" t="s">
        <v>545</v>
      </c>
      <c r="F254" s="25" t="s">
        <v>555</v>
      </c>
      <c r="G254" s="37" t="s">
        <v>43</v>
      </c>
      <c r="H254" s="31" t="s">
        <v>556</v>
      </c>
      <c r="I254" s="25">
        <v>4</v>
      </c>
      <c r="J254" s="38">
        <v>72</v>
      </c>
      <c r="K254" s="39"/>
      <c r="L254" s="40"/>
      <c r="M254" s="53"/>
    </row>
    <row r="255" spans="1:13" s="5" customFormat="1">
      <c r="A255" s="52">
        <v>191</v>
      </c>
      <c r="B255" s="32" t="s">
        <v>88</v>
      </c>
      <c r="C255" s="25"/>
      <c r="D255" s="36"/>
      <c r="E255" s="25" t="s">
        <v>545</v>
      </c>
      <c r="F255" s="25" t="s">
        <v>557</v>
      </c>
      <c r="G255" s="37" t="s">
        <v>558</v>
      </c>
      <c r="H255" s="31" t="s">
        <v>559</v>
      </c>
      <c r="I255" s="25">
        <v>42</v>
      </c>
      <c r="J255" s="38">
        <v>323</v>
      </c>
      <c r="K255" s="39"/>
      <c r="L255" s="40"/>
      <c r="M255" s="53"/>
    </row>
    <row r="256" spans="1:13" s="5" customFormat="1">
      <c r="A256" s="52">
        <v>192</v>
      </c>
      <c r="B256" s="32" t="s">
        <v>88</v>
      </c>
      <c r="C256" s="25"/>
      <c r="D256" s="36"/>
      <c r="E256" s="25" t="s">
        <v>545</v>
      </c>
      <c r="F256" s="25" t="s">
        <v>560</v>
      </c>
      <c r="G256" s="37" t="s">
        <v>43</v>
      </c>
      <c r="H256" s="31" t="s">
        <v>561</v>
      </c>
      <c r="I256" s="25">
        <v>1</v>
      </c>
      <c r="J256" s="38">
        <v>3</v>
      </c>
      <c r="K256" s="39"/>
      <c r="L256" s="40"/>
      <c r="M256" s="53"/>
    </row>
    <row r="257" spans="1:13" s="5" customFormat="1">
      <c r="A257" s="52">
        <v>193</v>
      </c>
      <c r="B257" s="32" t="s">
        <v>88</v>
      </c>
      <c r="C257" s="25"/>
      <c r="D257" s="36"/>
      <c r="E257" s="25" t="s">
        <v>545</v>
      </c>
      <c r="F257" s="25" t="s">
        <v>562</v>
      </c>
      <c r="G257" s="37" t="s">
        <v>58</v>
      </c>
      <c r="H257" s="31" t="s">
        <v>563</v>
      </c>
      <c r="I257" s="25">
        <v>41</v>
      </c>
      <c r="J257" s="38">
        <v>571</v>
      </c>
      <c r="K257" s="39"/>
      <c r="L257" s="40"/>
      <c r="M257" s="53"/>
    </row>
    <row r="258" spans="1:13" s="5" customFormat="1">
      <c r="A258" s="52">
        <v>194</v>
      </c>
      <c r="B258" s="32" t="s">
        <v>88</v>
      </c>
      <c r="C258" s="25"/>
      <c r="D258" s="36"/>
      <c r="E258" s="25" t="s">
        <v>545</v>
      </c>
      <c r="F258" s="25" t="s">
        <v>564</v>
      </c>
      <c r="G258" s="37" t="s">
        <v>40</v>
      </c>
      <c r="H258" s="31" t="s">
        <v>565</v>
      </c>
      <c r="I258" s="25">
        <v>2</v>
      </c>
      <c r="J258" s="38">
        <v>418</v>
      </c>
      <c r="K258" s="39"/>
      <c r="L258" s="40"/>
      <c r="M258" s="53"/>
    </row>
    <row r="259" spans="1:13" s="5" customFormat="1">
      <c r="A259" s="52">
        <v>195</v>
      </c>
      <c r="B259" s="32" t="s">
        <v>88</v>
      </c>
      <c r="C259" s="25"/>
      <c r="D259" s="36"/>
      <c r="E259" s="25" t="s">
        <v>545</v>
      </c>
      <c r="F259" s="25" t="s">
        <v>566</v>
      </c>
      <c r="G259" s="37" t="s">
        <v>567</v>
      </c>
      <c r="H259" s="31" t="s">
        <v>568</v>
      </c>
      <c r="I259" s="25">
        <v>2</v>
      </c>
      <c r="J259" s="38">
        <v>418</v>
      </c>
      <c r="K259" s="39"/>
      <c r="L259" s="40"/>
      <c r="M259" s="53"/>
    </row>
    <row r="260" spans="1:13" s="5" customFormat="1">
      <c r="A260" s="52">
        <v>196</v>
      </c>
      <c r="B260" s="32" t="s">
        <v>88</v>
      </c>
      <c r="C260" s="25"/>
      <c r="D260" s="36"/>
      <c r="E260" s="25" t="s">
        <v>545</v>
      </c>
      <c r="F260" s="25" t="s">
        <v>569</v>
      </c>
      <c r="G260" s="37" t="s">
        <v>158</v>
      </c>
      <c r="H260" s="31" t="s">
        <v>570</v>
      </c>
      <c r="I260" s="25">
        <v>14</v>
      </c>
      <c r="J260" s="38">
        <v>242</v>
      </c>
      <c r="K260" s="39"/>
      <c r="L260" s="40"/>
      <c r="M260" s="53"/>
    </row>
    <row r="261" spans="1:13" s="5" customFormat="1">
      <c r="A261" s="52" t="s">
        <v>88</v>
      </c>
      <c r="B261" s="32" t="s">
        <v>88</v>
      </c>
      <c r="C261" s="32"/>
      <c r="D261" s="32"/>
      <c r="E261" s="33"/>
      <c r="F261" s="32"/>
      <c r="G261" s="32"/>
      <c r="H261" s="32"/>
      <c r="I261" s="39">
        <f>SUM(I254:I260)</f>
        <v>106</v>
      </c>
      <c r="J261" s="41">
        <f>SUM(J254:J260)</f>
        <v>2047</v>
      </c>
      <c r="K261" s="39">
        <v>2500</v>
      </c>
      <c r="L261" s="40">
        <v>2.33</v>
      </c>
      <c r="M261" s="53">
        <f>K261*L261</f>
        <v>5825</v>
      </c>
    </row>
    <row r="262" spans="1:13" s="5" customFormat="1">
      <c r="A262" s="52">
        <v>197</v>
      </c>
      <c r="B262" s="32">
        <v>58</v>
      </c>
      <c r="C262" s="25" t="s">
        <v>571</v>
      </c>
      <c r="D262" s="36" t="s">
        <v>44</v>
      </c>
      <c r="E262" s="25" t="s">
        <v>545</v>
      </c>
      <c r="F262" s="25" t="s">
        <v>572</v>
      </c>
      <c r="G262" s="37" t="s">
        <v>45</v>
      </c>
      <c r="H262" s="31" t="s">
        <v>573</v>
      </c>
      <c r="I262" s="25">
        <v>2</v>
      </c>
      <c r="J262" s="38">
        <v>17</v>
      </c>
      <c r="K262" s="39"/>
      <c r="L262" s="40"/>
      <c r="M262" s="53"/>
    </row>
    <row r="263" spans="1:13" s="5" customFormat="1">
      <c r="A263" s="52" t="s">
        <v>88</v>
      </c>
      <c r="B263" s="32" t="s">
        <v>88</v>
      </c>
      <c r="C263" s="32"/>
      <c r="D263" s="32"/>
      <c r="E263" s="33"/>
      <c r="F263" s="32"/>
      <c r="G263" s="32"/>
      <c r="H263" s="32"/>
      <c r="I263" s="39">
        <v>2</v>
      </c>
      <c r="J263" s="41">
        <v>17</v>
      </c>
      <c r="K263" s="39">
        <v>17</v>
      </c>
      <c r="L263" s="40">
        <v>2.33</v>
      </c>
      <c r="M263" s="53">
        <f>K263*L263</f>
        <v>39.61</v>
      </c>
    </row>
    <row r="264" spans="1:13" s="5" customFormat="1">
      <c r="A264" s="52">
        <v>198</v>
      </c>
      <c r="B264" s="32">
        <v>59</v>
      </c>
      <c r="C264" s="25" t="s">
        <v>574</v>
      </c>
      <c r="D264" s="36" t="s">
        <v>44</v>
      </c>
      <c r="E264" s="25" t="s">
        <v>545</v>
      </c>
      <c r="F264" s="25" t="s">
        <v>575</v>
      </c>
      <c r="G264" s="37" t="s">
        <v>576</v>
      </c>
      <c r="H264" s="31" t="s">
        <v>577</v>
      </c>
      <c r="I264" s="25">
        <v>19</v>
      </c>
      <c r="J264" s="38">
        <v>333</v>
      </c>
      <c r="K264" s="39"/>
      <c r="L264" s="40"/>
      <c r="M264" s="53"/>
    </row>
    <row r="265" spans="1:13" s="5" customFormat="1">
      <c r="A265" s="52">
        <v>199</v>
      </c>
      <c r="B265" s="32" t="s">
        <v>88</v>
      </c>
      <c r="C265" s="25"/>
      <c r="D265" s="36"/>
      <c r="E265" s="25" t="s">
        <v>545</v>
      </c>
      <c r="F265" s="25" t="s">
        <v>578</v>
      </c>
      <c r="G265" s="37" t="s">
        <v>56</v>
      </c>
      <c r="H265" s="31" t="s">
        <v>579</v>
      </c>
      <c r="I265" s="25">
        <v>11</v>
      </c>
      <c r="J265" s="38">
        <v>146</v>
      </c>
      <c r="K265" s="39"/>
      <c r="L265" s="40"/>
      <c r="M265" s="53"/>
    </row>
    <row r="266" spans="1:13" s="5" customFormat="1">
      <c r="A266" s="52" t="s">
        <v>88</v>
      </c>
      <c r="B266" s="32" t="s">
        <v>88</v>
      </c>
      <c r="C266" s="32"/>
      <c r="D266" s="32"/>
      <c r="E266" s="33"/>
      <c r="F266" s="32"/>
      <c r="G266" s="32"/>
      <c r="H266" s="32"/>
      <c r="I266" s="39">
        <f>SUM(I264:I265)</f>
        <v>30</v>
      </c>
      <c r="J266" s="41">
        <f>SUM(J264:J265)</f>
        <v>479</v>
      </c>
      <c r="K266" s="39">
        <v>479</v>
      </c>
      <c r="L266" s="40">
        <v>4.5</v>
      </c>
      <c r="M266" s="53">
        <f>K266*L266</f>
        <v>2155.5</v>
      </c>
    </row>
    <row r="267" spans="1:13" s="5" customFormat="1">
      <c r="A267" s="52">
        <v>200</v>
      </c>
      <c r="B267" s="32">
        <v>60</v>
      </c>
      <c r="C267" s="25" t="s">
        <v>580</v>
      </c>
      <c r="D267" s="36" t="s">
        <v>22</v>
      </c>
      <c r="E267" s="25" t="s">
        <v>581</v>
      </c>
      <c r="F267" s="25" t="s">
        <v>582</v>
      </c>
      <c r="G267" s="37" t="s">
        <v>583</v>
      </c>
      <c r="H267" s="31" t="s">
        <v>584</v>
      </c>
      <c r="I267" s="25">
        <v>126</v>
      </c>
      <c r="J267" s="38">
        <v>5166</v>
      </c>
      <c r="K267" s="39"/>
      <c r="L267" s="40"/>
      <c r="M267" s="53"/>
    </row>
    <row r="268" spans="1:13" s="5" customFormat="1">
      <c r="A268" s="52">
        <v>201</v>
      </c>
      <c r="B268" s="32" t="s">
        <v>88</v>
      </c>
      <c r="C268" s="25"/>
      <c r="D268" s="36"/>
      <c r="E268" s="25" t="s">
        <v>581</v>
      </c>
      <c r="F268" s="25" t="s">
        <v>585</v>
      </c>
      <c r="G268" s="37" t="s">
        <v>31</v>
      </c>
      <c r="H268" s="31" t="s">
        <v>586</v>
      </c>
      <c r="I268" s="25">
        <v>16</v>
      </c>
      <c r="J268" s="38">
        <v>121</v>
      </c>
      <c r="K268" s="39"/>
      <c r="L268" s="40"/>
      <c r="M268" s="53"/>
    </row>
    <row r="269" spans="1:13" s="5" customFormat="1">
      <c r="A269" s="52">
        <v>202</v>
      </c>
      <c r="B269" s="32" t="s">
        <v>88</v>
      </c>
      <c r="C269" s="25"/>
      <c r="D269" s="36"/>
      <c r="E269" s="25" t="s">
        <v>581</v>
      </c>
      <c r="F269" s="25" t="s">
        <v>587</v>
      </c>
      <c r="G269" s="37" t="s">
        <v>95</v>
      </c>
      <c r="H269" s="31" t="s">
        <v>588</v>
      </c>
      <c r="I269" s="25">
        <v>3</v>
      </c>
      <c r="J269" s="38">
        <v>23</v>
      </c>
      <c r="K269" s="39"/>
      <c r="L269" s="40"/>
      <c r="M269" s="53"/>
    </row>
    <row r="270" spans="1:13" s="5" customFormat="1">
      <c r="A270" s="52" t="s">
        <v>88</v>
      </c>
      <c r="B270" s="32" t="s">
        <v>88</v>
      </c>
      <c r="C270" s="32"/>
      <c r="D270" s="32"/>
      <c r="E270" s="33"/>
      <c r="F270" s="32"/>
      <c r="G270" s="32"/>
      <c r="H270" s="32"/>
      <c r="I270" s="39">
        <f>SUM(I267:I269)</f>
        <v>145</v>
      </c>
      <c r="J270" s="41">
        <f>SUM(J267:J269)</f>
        <v>5310</v>
      </c>
      <c r="K270" s="39">
        <v>5310</v>
      </c>
      <c r="L270" s="40">
        <v>2.33</v>
      </c>
      <c r="M270" s="53">
        <f>K270*L270</f>
        <v>12372.300000000001</v>
      </c>
    </row>
    <row r="271" spans="1:13" s="5" customFormat="1">
      <c r="A271" s="52">
        <v>203</v>
      </c>
      <c r="B271" s="32">
        <v>61</v>
      </c>
      <c r="C271" s="25" t="s">
        <v>589</v>
      </c>
      <c r="D271" s="36" t="s">
        <v>44</v>
      </c>
      <c r="E271" s="25" t="s">
        <v>581</v>
      </c>
      <c r="F271" s="25" t="s">
        <v>590</v>
      </c>
      <c r="G271" s="37" t="s">
        <v>55</v>
      </c>
      <c r="H271" s="31" t="s">
        <v>591</v>
      </c>
      <c r="I271" s="25">
        <v>2</v>
      </c>
      <c r="J271" s="38">
        <v>42</v>
      </c>
      <c r="K271" s="39"/>
      <c r="L271" s="40"/>
      <c r="M271" s="53"/>
    </row>
    <row r="272" spans="1:13" s="5" customFormat="1">
      <c r="A272" s="52">
        <v>204</v>
      </c>
      <c r="B272" s="32" t="s">
        <v>88</v>
      </c>
      <c r="C272" s="25"/>
      <c r="D272" s="36"/>
      <c r="E272" s="25" t="s">
        <v>581</v>
      </c>
      <c r="F272" s="25" t="s">
        <v>592</v>
      </c>
      <c r="G272" s="37" t="s">
        <v>66</v>
      </c>
      <c r="H272" s="31" t="s">
        <v>593</v>
      </c>
      <c r="I272" s="25">
        <v>27</v>
      </c>
      <c r="J272" s="38">
        <v>82</v>
      </c>
      <c r="K272" s="39"/>
      <c r="L272" s="40"/>
      <c r="M272" s="53"/>
    </row>
    <row r="273" spans="1:13" s="5" customFormat="1">
      <c r="A273" s="52">
        <v>205</v>
      </c>
      <c r="B273" s="32" t="s">
        <v>88</v>
      </c>
      <c r="C273" s="25"/>
      <c r="D273" s="36"/>
      <c r="E273" s="25" t="s">
        <v>581</v>
      </c>
      <c r="F273" s="25" t="s">
        <v>594</v>
      </c>
      <c r="G273" s="37" t="s">
        <v>82</v>
      </c>
      <c r="H273" s="31" t="s">
        <v>595</v>
      </c>
      <c r="I273" s="25">
        <v>26</v>
      </c>
      <c r="J273" s="38">
        <v>529</v>
      </c>
      <c r="K273" s="39"/>
      <c r="L273" s="40"/>
      <c r="M273" s="53"/>
    </row>
    <row r="274" spans="1:13" s="5" customFormat="1">
      <c r="A274" s="52">
        <v>206</v>
      </c>
      <c r="B274" s="32" t="s">
        <v>88</v>
      </c>
      <c r="C274" s="25"/>
      <c r="D274" s="36"/>
      <c r="E274" s="25" t="s">
        <v>581</v>
      </c>
      <c r="F274" s="25" t="s">
        <v>596</v>
      </c>
      <c r="G274" s="37" t="s">
        <v>82</v>
      </c>
      <c r="H274" s="31" t="s">
        <v>597</v>
      </c>
      <c r="I274" s="25">
        <v>20</v>
      </c>
      <c r="J274" s="38">
        <v>508</v>
      </c>
      <c r="K274" s="39"/>
      <c r="L274" s="40"/>
      <c r="M274" s="53"/>
    </row>
    <row r="275" spans="1:13" s="5" customFormat="1">
      <c r="A275" s="52" t="s">
        <v>88</v>
      </c>
      <c r="B275" s="32" t="s">
        <v>88</v>
      </c>
      <c r="C275" s="32"/>
      <c r="D275" s="32"/>
      <c r="E275" s="33"/>
      <c r="F275" s="32"/>
      <c r="G275" s="32"/>
      <c r="H275" s="32"/>
      <c r="I275" s="39">
        <f>SUM(I271:I274)</f>
        <v>75</v>
      </c>
      <c r="J275" s="41">
        <f>SUM(J271:J274)</f>
        <v>1161</v>
      </c>
      <c r="K275" s="39">
        <v>1161</v>
      </c>
      <c r="L275" s="40">
        <v>4.5</v>
      </c>
      <c r="M275" s="53">
        <f>K275*L275</f>
        <v>5224.5</v>
      </c>
    </row>
    <row r="276" spans="1:13" s="5" customFormat="1">
      <c r="A276" s="52">
        <v>207</v>
      </c>
      <c r="B276" s="32">
        <v>62</v>
      </c>
      <c r="C276" s="25" t="s">
        <v>598</v>
      </c>
      <c r="D276" s="36" t="s">
        <v>22</v>
      </c>
      <c r="E276" s="25" t="s">
        <v>581</v>
      </c>
      <c r="F276" s="25" t="s">
        <v>599</v>
      </c>
      <c r="G276" s="37" t="s">
        <v>109</v>
      </c>
      <c r="H276" s="31" t="s">
        <v>600</v>
      </c>
      <c r="I276" s="25">
        <v>4</v>
      </c>
      <c r="J276" s="38">
        <v>72</v>
      </c>
      <c r="K276" s="39"/>
      <c r="L276" s="40"/>
      <c r="M276" s="53"/>
    </row>
    <row r="277" spans="1:13" s="5" customFormat="1">
      <c r="A277" s="52">
        <v>208</v>
      </c>
      <c r="B277" s="32" t="s">
        <v>88</v>
      </c>
      <c r="C277" s="25"/>
      <c r="D277" s="36"/>
      <c r="E277" s="25" t="s">
        <v>581</v>
      </c>
      <c r="F277" s="25" t="s">
        <v>601</v>
      </c>
      <c r="G277" s="37" t="s">
        <v>104</v>
      </c>
      <c r="H277" s="31" t="s">
        <v>602</v>
      </c>
      <c r="I277" s="25">
        <v>17</v>
      </c>
      <c r="J277" s="38">
        <v>551</v>
      </c>
      <c r="K277" s="39"/>
      <c r="L277" s="40"/>
      <c r="M277" s="53"/>
    </row>
    <row r="278" spans="1:13" s="5" customFormat="1">
      <c r="A278" s="52">
        <v>209</v>
      </c>
      <c r="B278" s="32" t="s">
        <v>88</v>
      </c>
      <c r="C278" s="25"/>
      <c r="D278" s="36"/>
      <c r="E278" s="25" t="s">
        <v>581</v>
      </c>
      <c r="F278" s="25" t="s">
        <v>603</v>
      </c>
      <c r="G278" s="37" t="s">
        <v>52</v>
      </c>
      <c r="H278" s="31" t="s">
        <v>604</v>
      </c>
      <c r="I278" s="25">
        <v>20</v>
      </c>
      <c r="J278" s="38">
        <v>530</v>
      </c>
      <c r="K278" s="39"/>
      <c r="L278" s="40"/>
      <c r="M278" s="53"/>
    </row>
    <row r="279" spans="1:13" s="5" customFormat="1">
      <c r="A279" s="52" t="s">
        <v>88</v>
      </c>
      <c r="B279" s="32" t="s">
        <v>88</v>
      </c>
      <c r="C279" s="32"/>
      <c r="D279" s="32"/>
      <c r="E279" s="33"/>
      <c r="F279" s="32"/>
      <c r="G279" s="32"/>
      <c r="H279" s="32"/>
      <c r="I279" s="39">
        <f>SUM(I276:I278)</f>
        <v>41</v>
      </c>
      <c r="J279" s="41">
        <f>SUM(J276:J278)</f>
        <v>1153</v>
      </c>
      <c r="K279" s="39">
        <v>1500</v>
      </c>
      <c r="L279" s="40">
        <v>2.33</v>
      </c>
      <c r="M279" s="53">
        <f>K279*L279</f>
        <v>3495</v>
      </c>
    </row>
    <row r="280" spans="1:13" s="5" customFormat="1">
      <c r="A280" s="52">
        <v>210</v>
      </c>
      <c r="B280" s="32">
        <v>63</v>
      </c>
      <c r="C280" s="25" t="s">
        <v>605</v>
      </c>
      <c r="D280" s="36" t="s">
        <v>22</v>
      </c>
      <c r="E280" s="25" t="s">
        <v>581</v>
      </c>
      <c r="F280" s="25" t="s">
        <v>606</v>
      </c>
      <c r="G280" s="37" t="s">
        <v>35</v>
      </c>
      <c r="H280" s="31" t="s">
        <v>607</v>
      </c>
      <c r="I280" s="25">
        <v>15</v>
      </c>
      <c r="J280" s="38">
        <v>389</v>
      </c>
      <c r="K280" s="39"/>
      <c r="L280" s="40"/>
      <c r="M280" s="53"/>
    </row>
    <row r="281" spans="1:13" s="5" customFormat="1">
      <c r="A281" s="52">
        <v>211</v>
      </c>
      <c r="B281" s="32" t="s">
        <v>88</v>
      </c>
      <c r="C281" s="25"/>
      <c r="D281" s="36"/>
      <c r="E281" s="25" t="s">
        <v>581</v>
      </c>
      <c r="F281" s="25" t="s">
        <v>608</v>
      </c>
      <c r="G281" s="37" t="s">
        <v>34</v>
      </c>
      <c r="H281" s="31" t="s">
        <v>609</v>
      </c>
      <c r="I281" s="25">
        <v>15</v>
      </c>
      <c r="J281" s="38">
        <v>260</v>
      </c>
      <c r="K281" s="39"/>
      <c r="L281" s="40"/>
      <c r="M281" s="53"/>
    </row>
    <row r="282" spans="1:13" s="5" customFormat="1">
      <c r="A282" s="52">
        <v>212</v>
      </c>
      <c r="B282" s="32" t="s">
        <v>88</v>
      </c>
      <c r="C282" s="25"/>
      <c r="D282" s="36"/>
      <c r="E282" s="25" t="s">
        <v>581</v>
      </c>
      <c r="F282" s="25" t="s">
        <v>610</v>
      </c>
      <c r="G282" s="37" t="s">
        <v>27</v>
      </c>
      <c r="H282" s="31" t="s">
        <v>611</v>
      </c>
      <c r="I282" s="25">
        <v>25</v>
      </c>
      <c r="J282" s="38">
        <v>649</v>
      </c>
      <c r="K282" s="39"/>
      <c r="L282" s="40"/>
      <c r="M282" s="53"/>
    </row>
    <row r="283" spans="1:13" s="5" customFormat="1">
      <c r="A283" s="52">
        <v>213</v>
      </c>
      <c r="B283" s="32" t="s">
        <v>88</v>
      </c>
      <c r="C283" s="25"/>
      <c r="D283" s="36"/>
      <c r="E283" s="25" t="s">
        <v>581</v>
      </c>
      <c r="F283" s="25" t="s">
        <v>612</v>
      </c>
      <c r="G283" s="37" t="s">
        <v>23</v>
      </c>
      <c r="H283" s="31" t="s">
        <v>613</v>
      </c>
      <c r="I283" s="25">
        <v>5</v>
      </c>
      <c r="J283" s="38">
        <v>64</v>
      </c>
      <c r="K283" s="39"/>
      <c r="L283" s="40"/>
      <c r="M283" s="53"/>
    </row>
    <row r="284" spans="1:13" s="5" customFormat="1">
      <c r="A284" s="52" t="s">
        <v>88</v>
      </c>
      <c r="B284" s="32" t="s">
        <v>88</v>
      </c>
      <c r="C284" s="32"/>
      <c r="D284" s="32"/>
      <c r="E284" s="33"/>
      <c r="F284" s="32"/>
      <c r="G284" s="32"/>
      <c r="H284" s="32"/>
      <c r="I284" s="39">
        <f>SUM(I280:I283)</f>
        <v>60</v>
      </c>
      <c r="J284" s="41">
        <f>SUM(J280:J283)</f>
        <v>1362</v>
      </c>
      <c r="K284" s="39">
        <v>1500</v>
      </c>
      <c r="L284" s="40">
        <v>2.33</v>
      </c>
      <c r="M284" s="53">
        <f>K284*L284</f>
        <v>3495</v>
      </c>
    </row>
    <row r="285" spans="1:13" s="5" customFormat="1">
      <c r="A285" s="52">
        <v>214</v>
      </c>
      <c r="B285" s="32">
        <v>64</v>
      </c>
      <c r="C285" s="25" t="s">
        <v>614</v>
      </c>
      <c r="D285" s="36" t="s">
        <v>22</v>
      </c>
      <c r="E285" s="25" t="s">
        <v>581</v>
      </c>
      <c r="F285" s="25" t="s">
        <v>615</v>
      </c>
      <c r="G285" s="37" t="s">
        <v>49</v>
      </c>
      <c r="H285" s="31" t="s">
        <v>616</v>
      </c>
      <c r="I285" s="25">
        <v>13</v>
      </c>
      <c r="J285" s="38">
        <v>254</v>
      </c>
      <c r="K285" s="39"/>
      <c r="L285" s="40"/>
      <c r="M285" s="53"/>
    </row>
    <row r="286" spans="1:13" s="5" customFormat="1">
      <c r="A286" s="52">
        <v>215</v>
      </c>
      <c r="B286" s="32" t="s">
        <v>88</v>
      </c>
      <c r="C286" s="25"/>
      <c r="D286" s="36"/>
      <c r="E286" s="25" t="s">
        <v>581</v>
      </c>
      <c r="F286" s="25" t="s">
        <v>617</v>
      </c>
      <c r="G286" s="37" t="s">
        <v>78</v>
      </c>
      <c r="H286" s="31" t="s">
        <v>618</v>
      </c>
      <c r="I286" s="25">
        <v>6</v>
      </c>
      <c r="J286" s="38">
        <v>156</v>
      </c>
      <c r="K286" s="39"/>
      <c r="L286" s="40"/>
      <c r="M286" s="53"/>
    </row>
    <row r="287" spans="1:13" s="5" customFormat="1" ht="30">
      <c r="A287" s="52">
        <v>216</v>
      </c>
      <c r="B287" s="32" t="s">
        <v>88</v>
      </c>
      <c r="C287" s="25"/>
      <c r="D287" s="36"/>
      <c r="E287" s="25" t="s">
        <v>581</v>
      </c>
      <c r="F287" s="25" t="s">
        <v>619</v>
      </c>
      <c r="G287" s="37" t="s">
        <v>78</v>
      </c>
      <c r="H287" s="31" t="s">
        <v>704</v>
      </c>
      <c r="I287" s="25">
        <v>19</v>
      </c>
      <c r="J287" s="38">
        <v>60</v>
      </c>
      <c r="K287" s="39"/>
      <c r="L287" s="40"/>
      <c r="M287" s="53"/>
    </row>
    <row r="288" spans="1:13" s="5" customFormat="1" ht="30">
      <c r="A288" s="52">
        <v>217</v>
      </c>
      <c r="B288" s="32" t="s">
        <v>88</v>
      </c>
      <c r="C288" s="25"/>
      <c r="D288" s="36"/>
      <c r="E288" s="25" t="s">
        <v>581</v>
      </c>
      <c r="F288" s="25" t="s">
        <v>620</v>
      </c>
      <c r="G288" s="37" t="s">
        <v>50</v>
      </c>
      <c r="H288" s="31" t="s">
        <v>705</v>
      </c>
      <c r="I288" s="25">
        <v>42</v>
      </c>
      <c r="J288" s="38">
        <v>542</v>
      </c>
      <c r="K288" s="39"/>
      <c r="L288" s="40"/>
      <c r="M288" s="53"/>
    </row>
    <row r="289" spans="1:13" s="5" customFormat="1">
      <c r="A289" s="52" t="s">
        <v>88</v>
      </c>
      <c r="B289" s="32" t="s">
        <v>88</v>
      </c>
      <c r="C289" s="32"/>
      <c r="D289" s="32"/>
      <c r="E289" s="33"/>
      <c r="F289" s="32"/>
      <c r="G289" s="32"/>
      <c r="H289" s="32"/>
      <c r="I289" s="39">
        <f>SUM(I285:I288)</f>
        <v>80</v>
      </c>
      <c r="J289" s="41">
        <f>SUM(J285:J288)</f>
        <v>1012</v>
      </c>
      <c r="K289" s="39">
        <v>1500</v>
      </c>
      <c r="L289" s="40">
        <v>2.33</v>
      </c>
      <c r="M289" s="53">
        <f>K289*L289</f>
        <v>3495</v>
      </c>
    </row>
    <row r="290" spans="1:13" s="5" customFormat="1">
      <c r="A290" s="52">
        <v>218</v>
      </c>
      <c r="B290" s="32">
        <v>65</v>
      </c>
      <c r="C290" s="25" t="s">
        <v>621</v>
      </c>
      <c r="D290" s="36" t="s">
        <v>22</v>
      </c>
      <c r="E290" s="25" t="s">
        <v>581</v>
      </c>
      <c r="F290" s="25" t="s">
        <v>622</v>
      </c>
      <c r="G290" s="37" t="s">
        <v>623</v>
      </c>
      <c r="H290" s="31" t="s">
        <v>624</v>
      </c>
      <c r="I290" s="25">
        <v>40</v>
      </c>
      <c r="J290" s="38">
        <v>1640</v>
      </c>
      <c r="K290" s="39"/>
      <c r="L290" s="40"/>
      <c r="M290" s="53"/>
    </row>
    <row r="291" spans="1:13" s="5" customFormat="1">
      <c r="A291" s="52">
        <v>219</v>
      </c>
      <c r="B291" s="32" t="s">
        <v>88</v>
      </c>
      <c r="C291" s="25"/>
      <c r="D291" s="36"/>
      <c r="E291" s="25" t="s">
        <v>581</v>
      </c>
      <c r="F291" s="25" t="s">
        <v>625</v>
      </c>
      <c r="G291" s="37" t="s">
        <v>89</v>
      </c>
      <c r="H291" s="31" t="s">
        <v>626</v>
      </c>
      <c r="I291" s="25">
        <v>10</v>
      </c>
      <c r="J291" s="38">
        <v>119</v>
      </c>
      <c r="K291" s="39"/>
      <c r="L291" s="40"/>
      <c r="M291" s="53"/>
    </row>
    <row r="292" spans="1:13" s="5" customFormat="1">
      <c r="A292" s="52">
        <v>220</v>
      </c>
      <c r="B292" s="32" t="s">
        <v>88</v>
      </c>
      <c r="C292" s="25"/>
      <c r="D292" s="36"/>
      <c r="E292" s="25" t="s">
        <v>581</v>
      </c>
      <c r="F292" s="25" t="s">
        <v>627</v>
      </c>
      <c r="G292" s="37" t="s">
        <v>628</v>
      </c>
      <c r="H292" s="31" t="s">
        <v>629</v>
      </c>
      <c r="I292" s="25">
        <v>13</v>
      </c>
      <c r="J292" s="38">
        <v>15</v>
      </c>
      <c r="K292" s="39"/>
      <c r="L292" s="40"/>
      <c r="M292" s="53"/>
    </row>
    <row r="293" spans="1:13" s="5" customFormat="1">
      <c r="A293" s="52">
        <v>221</v>
      </c>
      <c r="B293" s="32" t="s">
        <v>88</v>
      </c>
      <c r="C293" s="25"/>
      <c r="D293" s="36"/>
      <c r="E293" s="25" t="s">
        <v>581</v>
      </c>
      <c r="F293" s="25" t="s">
        <v>630</v>
      </c>
      <c r="G293" s="37" t="s">
        <v>101</v>
      </c>
      <c r="H293" s="31" t="s">
        <v>631</v>
      </c>
      <c r="I293" s="25">
        <v>5</v>
      </c>
      <c r="J293" s="38">
        <v>142</v>
      </c>
      <c r="K293" s="39"/>
      <c r="L293" s="40"/>
      <c r="M293" s="53"/>
    </row>
    <row r="294" spans="1:13" s="5" customFormat="1">
      <c r="A294" s="52" t="s">
        <v>88</v>
      </c>
      <c r="B294" s="32" t="s">
        <v>88</v>
      </c>
      <c r="C294" s="32"/>
      <c r="D294" s="32"/>
      <c r="E294" s="33"/>
      <c r="F294" s="32"/>
      <c r="G294" s="32"/>
      <c r="H294" s="32"/>
      <c r="I294" s="39">
        <f>SUM(I290:I293)</f>
        <v>68</v>
      </c>
      <c r="J294" s="41">
        <f>SUM(J290:J293)</f>
        <v>1916</v>
      </c>
      <c r="K294" s="39">
        <v>1916</v>
      </c>
      <c r="L294" s="40">
        <v>2.33</v>
      </c>
      <c r="M294" s="53">
        <f>K294*L294</f>
        <v>4464.28</v>
      </c>
    </row>
    <row r="295" spans="1:13" s="5" customFormat="1" ht="30">
      <c r="A295" s="52">
        <v>222</v>
      </c>
      <c r="B295" s="32">
        <v>66</v>
      </c>
      <c r="C295" s="25" t="s">
        <v>632</v>
      </c>
      <c r="D295" s="36" t="s">
        <v>22</v>
      </c>
      <c r="E295" s="25" t="s">
        <v>581</v>
      </c>
      <c r="F295" s="25" t="s">
        <v>633</v>
      </c>
      <c r="G295" s="37" t="s">
        <v>80</v>
      </c>
      <c r="H295" s="31" t="s">
        <v>706</v>
      </c>
      <c r="I295" s="25">
        <v>14</v>
      </c>
      <c r="J295" s="38">
        <v>69</v>
      </c>
      <c r="K295" s="39"/>
      <c r="L295" s="40"/>
      <c r="M295" s="53"/>
    </row>
    <row r="296" spans="1:13" s="5" customFormat="1" ht="45">
      <c r="A296" s="52">
        <v>223</v>
      </c>
      <c r="B296" s="32" t="s">
        <v>88</v>
      </c>
      <c r="C296" s="25"/>
      <c r="D296" s="36"/>
      <c r="E296" s="25" t="s">
        <v>581</v>
      </c>
      <c r="F296" s="25" t="s">
        <v>634</v>
      </c>
      <c r="G296" s="37" t="s">
        <v>91</v>
      </c>
      <c r="H296" s="31" t="s">
        <v>707</v>
      </c>
      <c r="I296" s="25">
        <v>96</v>
      </c>
      <c r="J296" s="38">
        <v>1350</v>
      </c>
      <c r="K296" s="39"/>
      <c r="L296" s="40"/>
      <c r="M296" s="53"/>
    </row>
    <row r="297" spans="1:13" s="5" customFormat="1">
      <c r="A297" s="52">
        <v>224</v>
      </c>
      <c r="B297" s="32" t="s">
        <v>88</v>
      </c>
      <c r="C297" s="25"/>
      <c r="D297" s="36"/>
      <c r="E297" s="25" t="s">
        <v>581</v>
      </c>
      <c r="F297" s="25" t="s">
        <v>635</v>
      </c>
      <c r="G297" s="37" t="s">
        <v>81</v>
      </c>
      <c r="H297" s="31" t="s">
        <v>636</v>
      </c>
      <c r="I297" s="25">
        <v>4</v>
      </c>
      <c r="J297" s="38">
        <v>22</v>
      </c>
      <c r="K297" s="39"/>
      <c r="L297" s="40"/>
      <c r="M297" s="53"/>
    </row>
    <row r="298" spans="1:13" s="5" customFormat="1">
      <c r="A298" s="52">
        <v>225</v>
      </c>
      <c r="B298" s="32" t="s">
        <v>88</v>
      </c>
      <c r="C298" s="25"/>
      <c r="D298" s="36"/>
      <c r="E298" s="25" t="s">
        <v>581</v>
      </c>
      <c r="F298" s="25" t="s">
        <v>637</v>
      </c>
      <c r="G298" s="37" t="s">
        <v>365</v>
      </c>
      <c r="H298" s="31" t="s">
        <v>638</v>
      </c>
      <c r="I298" s="25">
        <v>48</v>
      </c>
      <c r="J298" s="38">
        <v>1528</v>
      </c>
      <c r="K298" s="39"/>
      <c r="L298" s="40"/>
      <c r="M298" s="53"/>
    </row>
    <row r="299" spans="1:13" s="5" customFormat="1">
      <c r="A299" s="52">
        <v>226</v>
      </c>
      <c r="B299" s="32" t="s">
        <v>88</v>
      </c>
      <c r="C299" s="25"/>
      <c r="D299" s="36"/>
      <c r="E299" s="25" t="s">
        <v>581</v>
      </c>
      <c r="F299" s="25" t="s">
        <v>639</v>
      </c>
      <c r="G299" s="37" t="s">
        <v>79</v>
      </c>
      <c r="H299" s="31" t="s">
        <v>640</v>
      </c>
      <c r="I299" s="25">
        <v>2</v>
      </c>
      <c r="J299" s="38">
        <v>16</v>
      </c>
      <c r="K299" s="39"/>
      <c r="L299" s="40"/>
      <c r="M299" s="53"/>
    </row>
    <row r="300" spans="1:13" s="5" customFormat="1">
      <c r="A300" s="52">
        <v>227</v>
      </c>
      <c r="B300" s="32" t="s">
        <v>88</v>
      </c>
      <c r="C300" s="25"/>
      <c r="D300" s="36"/>
      <c r="E300" s="25" t="s">
        <v>581</v>
      </c>
      <c r="F300" s="25" t="s">
        <v>641</v>
      </c>
      <c r="G300" s="37" t="s">
        <v>365</v>
      </c>
      <c r="H300" s="31" t="s">
        <v>642</v>
      </c>
      <c r="I300" s="25">
        <v>3</v>
      </c>
      <c r="J300" s="38">
        <v>31</v>
      </c>
      <c r="K300" s="39"/>
      <c r="L300" s="40"/>
      <c r="M300" s="53"/>
    </row>
    <row r="301" spans="1:13" s="5" customFormat="1">
      <c r="A301" s="52">
        <v>228</v>
      </c>
      <c r="B301" s="32" t="s">
        <v>88</v>
      </c>
      <c r="C301" s="25"/>
      <c r="D301" s="36"/>
      <c r="E301" s="25" t="s">
        <v>581</v>
      </c>
      <c r="F301" s="25" t="s">
        <v>643</v>
      </c>
      <c r="G301" s="37" t="s">
        <v>91</v>
      </c>
      <c r="H301" s="31" t="s">
        <v>644</v>
      </c>
      <c r="I301" s="25">
        <v>1</v>
      </c>
      <c r="J301" s="38">
        <v>10</v>
      </c>
      <c r="K301" s="39"/>
      <c r="L301" s="40"/>
      <c r="M301" s="53"/>
    </row>
    <row r="302" spans="1:13" s="5" customFormat="1">
      <c r="A302" s="52" t="s">
        <v>88</v>
      </c>
      <c r="B302" s="32" t="s">
        <v>88</v>
      </c>
      <c r="C302" s="32"/>
      <c r="D302" s="32"/>
      <c r="E302" s="33"/>
      <c r="F302" s="32"/>
      <c r="G302" s="32"/>
      <c r="H302" s="32"/>
      <c r="I302" s="39">
        <f>SUM(I295:I301)</f>
        <v>168</v>
      </c>
      <c r="J302" s="41">
        <f>SUM(J295:J301)</f>
        <v>3026</v>
      </c>
      <c r="K302" s="39">
        <v>3026</v>
      </c>
      <c r="L302" s="40">
        <v>2.33</v>
      </c>
      <c r="M302" s="53">
        <f>K302*L302</f>
        <v>7050.58</v>
      </c>
    </row>
    <row r="303" spans="1:13" s="5" customFormat="1">
      <c r="A303" s="52">
        <v>229</v>
      </c>
      <c r="B303" s="32">
        <v>67</v>
      </c>
      <c r="C303" s="25" t="s">
        <v>645</v>
      </c>
      <c r="D303" s="36" t="s">
        <v>22</v>
      </c>
      <c r="E303" s="25" t="s">
        <v>581</v>
      </c>
      <c r="F303" s="25" t="s">
        <v>646</v>
      </c>
      <c r="G303" s="37" t="s">
        <v>647</v>
      </c>
      <c r="H303" s="31" t="s">
        <v>648</v>
      </c>
      <c r="I303" s="25">
        <v>66</v>
      </c>
      <c r="J303" s="38">
        <v>1440</v>
      </c>
      <c r="K303" s="39"/>
      <c r="L303" s="40"/>
      <c r="M303" s="53"/>
    </row>
    <row r="304" spans="1:13" s="5" customFormat="1">
      <c r="A304" s="52">
        <v>230</v>
      </c>
      <c r="B304" s="32" t="s">
        <v>88</v>
      </c>
      <c r="C304" s="25"/>
      <c r="D304" s="36"/>
      <c r="E304" s="25" t="s">
        <v>581</v>
      </c>
      <c r="F304" s="25" t="s">
        <v>649</v>
      </c>
      <c r="G304" s="37" t="s">
        <v>53</v>
      </c>
      <c r="H304" s="31" t="s">
        <v>650</v>
      </c>
      <c r="I304" s="25">
        <v>4</v>
      </c>
      <c r="J304" s="38">
        <v>20</v>
      </c>
      <c r="K304" s="39"/>
      <c r="L304" s="40"/>
      <c r="M304" s="53"/>
    </row>
    <row r="305" spans="1:17" s="5" customFormat="1">
      <c r="A305" s="52">
        <v>231</v>
      </c>
      <c r="B305" s="32" t="s">
        <v>88</v>
      </c>
      <c r="C305" s="25"/>
      <c r="D305" s="36"/>
      <c r="E305" s="25" t="s">
        <v>581</v>
      </c>
      <c r="F305" s="25" t="s">
        <v>651</v>
      </c>
      <c r="G305" s="37" t="s">
        <v>391</v>
      </c>
      <c r="H305" s="31" t="s">
        <v>652</v>
      </c>
      <c r="I305" s="25">
        <v>2</v>
      </c>
      <c r="J305" s="38">
        <v>50</v>
      </c>
      <c r="K305" s="39"/>
      <c r="L305" s="40"/>
      <c r="M305" s="53"/>
    </row>
    <row r="306" spans="1:17" s="5" customFormat="1">
      <c r="A306" s="52">
        <v>232</v>
      </c>
      <c r="B306" s="32" t="s">
        <v>88</v>
      </c>
      <c r="C306" s="25"/>
      <c r="D306" s="36"/>
      <c r="E306" s="25" t="s">
        <v>581</v>
      </c>
      <c r="F306" s="25" t="s">
        <v>653</v>
      </c>
      <c r="G306" s="37" t="s">
        <v>654</v>
      </c>
      <c r="H306" s="31" t="s">
        <v>655</v>
      </c>
      <c r="I306" s="25">
        <v>4</v>
      </c>
      <c r="J306" s="38">
        <v>10</v>
      </c>
      <c r="K306" s="39"/>
      <c r="L306" s="40"/>
      <c r="M306" s="53"/>
    </row>
    <row r="307" spans="1:17" s="5" customFormat="1">
      <c r="A307" s="52">
        <v>233</v>
      </c>
      <c r="B307" s="32" t="s">
        <v>88</v>
      </c>
      <c r="C307" s="32"/>
      <c r="D307" s="32"/>
      <c r="E307" s="25" t="s">
        <v>581</v>
      </c>
      <c r="F307" s="25" t="s">
        <v>656</v>
      </c>
      <c r="G307" s="37" t="s">
        <v>53</v>
      </c>
      <c r="H307" s="31" t="s">
        <v>657</v>
      </c>
      <c r="I307" s="25">
        <v>2</v>
      </c>
      <c r="J307" s="38">
        <v>14</v>
      </c>
      <c r="K307" s="39"/>
      <c r="L307" s="40"/>
      <c r="M307" s="53"/>
    </row>
    <row r="308" spans="1:17" s="5" customFormat="1">
      <c r="A308" s="52" t="s">
        <v>88</v>
      </c>
      <c r="B308" s="32" t="s">
        <v>88</v>
      </c>
      <c r="C308" s="32"/>
      <c r="D308" s="32"/>
      <c r="E308" s="33"/>
      <c r="F308" s="32"/>
      <c r="G308" s="32"/>
      <c r="H308" s="32"/>
      <c r="I308" s="39">
        <f>SUM(I303:I307)</f>
        <v>78</v>
      </c>
      <c r="J308" s="41">
        <f>SUM(J303:J307)</f>
        <v>1534</v>
      </c>
      <c r="K308" s="39">
        <v>1534</v>
      </c>
      <c r="L308" s="40">
        <v>2.33</v>
      </c>
      <c r="M308" s="53">
        <f>K308*L308</f>
        <v>3574.2200000000003</v>
      </c>
    </row>
    <row r="309" spans="1:17" s="5" customFormat="1">
      <c r="A309" s="52">
        <v>234</v>
      </c>
      <c r="B309" s="32">
        <v>68</v>
      </c>
      <c r="C309" s="47" t="s">
        <v>658</v>
      </c>
      <c r="D309" s="48" t="s">
        <v>22</v>
      </c>
      <c r="E309" s="47" t="s">
        <v>581</v>
      </c>
      <c r="F309" s="47" t="s">
        <v>659</v>
      </c>
      <c r="G309" s="49" t="s">
        <v>111</v>
      </c>
      <c r="H309" s="50" t="s">
        <v>660</v>
      </c>
      <c r="I309" s="47">
        <v>4</v>
      </c>
      <c r="J309" s="51">
        <v>63</v>
      </c>
      <c r="K309" s="39"/>
      <c r="L309" s="40"/>
      <c r="M309" s="53"/>
    </row>
    <row r="310" spans="1:17" s="5" customFormat="1">
      <c r="A310" s="52">
        <v>235</v>
      </c>
      <c r="B310" s="32" t="s">
        <v>88</v>
      </c>
      <c r="C310" s="47"/>
      <c r="D310" s="48"/>
      <c r="E310" s="47" t="s">
        <v>581</v>
      </c>
      <c r="F310" s="47" t="s">
        <v>661</v>
      </c>
      <c r="G310" s="49" t="s">
        <v>75</v>
      </c>
      <c r="H310" s="50" t="s">
        <v>662</v>
      </c>
      <c r="I310" s="47">
        <v>14</v>
      </c>
      <c r="J310" s="51">
        <v>270</v>
      </c>
      <c r="K310" s="39"/>
      <c r="L310" s="40"/>
      <c r="M310" s="53"/>
    </row>
    <row r="311" spans="1:17" s="5" customFormat="1">
      <c r="A311" s="52">
        <v>236</v>
      </c>
      <c r="B311" s="32" t="s">
        <v>88</v>
      </c>
      <c r="C311" s="47"/>
      <c r="D311" s="48"/>
      <c r="E311" s="47" t="s">
        <v>581</v>
      </c>
      <c r="F311" s="47" t="s">
        <v>663</v>
      </c>
      <c r="G311" s="49" t="s">
        <v>75</v>
      </c>
      <c r="H311" s="50" t="s">
        <v>664</v>
      </c>
      <c r="I311" s="47">
        <v>10</v>
      </c>
      <c r="J311" s="51">
        <v>10</v>
      </c>
      <c r="K311" s="39"/>
      <c r="L311" s="40"/>
      <c r="M311" s="53"/>
    </row>
    <row r="312" spans="1:17" s="5" customFormat="1">
      <c r="A312" s="52">
        <v>237</v>
      </c>
      <c r="B312" s="32" t="s">
        <v>88</v>
      </c>
      <c r="C312" s="47"/>
      <c r="D312" s="48"/>
      <c r="E312" s="47" t="s">
        <v>581</v>
      </c>
      <c r="F312" s="47" t="s">
        <v>665</v>
      </c>
      <c r="G312" s="49" t="s">
        <v>666</v>
      </c>
      <c r="H312" s="50" t="s">
        <v>667</v>
      </c>
      <c r="I312" s="47">
        <v>2</v>
      </c>
      <c r="J312" s="51">
        <v>10</v>
      </c>
      <c r="K312" s="39"/>
      <c r="L312" s="40"/>
      <c r="M312" s="53"/>
    </row>
    <row r="313" spans="1:17" s="5" customFormat="1">
      <c r="A313" s="52">
        <v>238</v>
      </c>
      <c r="B313" s="32" t="s">
        <v>88</v>
      </c>
      <c r="C313" s="47"/>
      <c r="D313" s="48"/>
      <c r="E313" s="47" t="s">
        <v>581</v>
      </c>
      <c r="F313" s="47" t="s">
        <v>668</v>
      </c>
      <c r="G313" s="49" t="s">
        <v>30</v>
      </c>
      <c r="H313" s="50" t="s">
        <v>669</v>
      </c>
      <c r="I313" s="47">
        <v>38</v>
      </c>
      <c r="J313" s="51">
        <v>1230</v>
      </c>
      <c r="K313" s="39"/>
      <c r="L313" s="40"/>
      <c r="M313" s="53"/>
    </row>
    <row r="314" spans="1:17" s="5" customFormat="1" ht="15.75" thickBot="1">
      <c r="A314" s="55"/>
      <c r="B314" s="56"/>
      <c r="C314" s="56"/>
      <c r="D314" s="56"/>
      <c r="E314" s="57"/>
      <c r="F314" s="56"/>
      <c r="G314" s="56"/>
      <c r="H314" s="56"/>
      <c r="I314" s="58">
        <f>SUM(I309:I313)</f>
        <v>68</v>
      </c>
      <c r="J314" s="59">
        <f>SUM(J309:J313)</f>
        <v>1583</v>
      </c>
      <c r="K314" s="58">
        <v>2500</v>
      </c>
      <c r="L314" s="60">
        <v>2.33</v>
      </c>
      <c r="M314" s="61">
        <f>K314*L314</f>
        <v>5825</v>
      </c>
    </row>
    <row r="315" spans="1:17" s="8" customFormat="1" ht="15.75" customHeight="1" thickBot="1">
      <c r="A315" s="65" t="s">
        <v>670</v>
      </c>
      <c r="B315" s="66"/>
      <c r="C315" s="66"/>
      <c r="D315" s="66"/>
      <c r="E315" s="66"/>
      <c r="F315" s="66"/>
      <c r="G315" s="66"/>
      <c r="H315" s="66"/>
      <c r="I315" s="66"/>
      <c r="J315" s="66"/>
      <c r="K315" s="66"/>
      <c r="L315" s="67"/>
      <c r="M315" s="34">
        <f>ROUND(SUM(M9:M314),0)</f>
        <v>341448</v>
      </c>
      <c r="Q315" s="35"/>
    </row>
    <row r="316" spans="1:17" s="9" customFormat="1" ht="15.75" thickBot="1">
      <c r="A316" s="62" t="s">
        <v>21</v>
      </c>
      <c r="B316" s="63"/>
      <c r="C316" s="63"/>
      <c r="D316" s="63"/>
      <c r="E316" s="63"/>
      <c r="F316" s="63"/>
      <c r="G316" s="63"/>
      <c r="H316" s="63"/>
      <c r="I316" s="63"/>
      <c r="J316" s="63"/>
      <c r="K316" s="63"/>
      <c r="L316" s="63"/>
      <c r="M316" s="64"/>
    </row>
    <row r="317" spans="1:17" ht="15.75" thickBot="1">
      <c r="I317" s="12">
        <v>5322</v>
      </c>
      <c r="J317" s="13">
        <v>117278</v>
      </c>
      <c r="K317" s="14">
        <v>143766</v>
      </c>
      <c r="P317" s="9"/>
      <c r="Q317" s="9"/>
    </row>
    <row r="318" spans="1:17">
      <c r="I318" s="18"/>
      <c r="J318" s="18"/>
      <c r="K318" s="18"/>
      <c r="P318" s="9"/>
      <c r="Q318" s="9"/>
    </row>
    <row r="320" spans="1:17">
      <c r="A320" s="10" t="s">
        <v>2</v>
      </c>
    </row>
    <row r="321" spans="1:14">
      <c r="A321" s="10"/>
      <c r="N321" s="11"/>
    </row>
    <row r="322" spans="1:14">
      <c r="A322" s="10"/>
    </row>
    <row r="323" spans="1:14">
      <c r="A323" s="10" t="s">
        <v>1</v>
      </c>
    </row>
    <row r="324" spans="1:14">
      <c r="A324" s="2"/>
    </row>
  </sheetData>
  <sortState ref="B7:L490">
    <sortCondition ref="B7:B490"/>
    <sortCondition ref="C7:C490"/>
  </sortState>
  <mergeCells count="2">
    <mergeCell ref="A316:M316"/>
    <mergeCell ref="A315:L315"/>
  </mergeCells>
  <conditionalFormatting sqref="F222 F53 F12 F14 F18 F23 F27 F30 F38 F46 F49 F60 F72 F75 F79 F83 F86 F90 F94 F105 F107 F111 F114 F118 F122 F127 F131 F138 F141 F143 F146 F154 F160 F164 F169 F173 F177 F179 F184 F187 F190 F192 F195 F201 F208 F215 F226 F228 F231 F238 F243 F247 F249 F253 F261 F263 F266 F270 F275 F279 F284 F289 F294 F302 F308 F314">
    <cfRule type="duplicateValues" dxfId="15" priority="16"/>
  </conditionalFormatting>
  <conditionalFormatting sqref="H222 H53 H12 H14 H18 H23 H27 H30 H38 H46 H49 H60 H72 H75 H79 H83 H86 H90 H94 H105 H107 H111 H114 H118 H122 H127 H131 H138 H141 H143 H146 H154 H160 H164 H169 H173 H177 H179 H184 H187 H190 H192 H195 H201 H208 H215 H226 H228 H231 H238 H243 H247 H249 H253 H261 H263 H266 H270 H275 H279 H284 H289 H294 H302 H308 H314">
    <cfRule type="duplicateValues" dxfId="14" priority="17"/>
  </conditionalFormatting>
  <conditionalFormatting sqref="H222 H53 H12 H14 H18 H23 H27 H30 H38 H46 H49 H60 H72 H75 H79 H83 H86 H90 H94 H105 H107 H111 H114 H118 H122 H127 H131 H138 H141 H143 H146 H154 H160 H164 H169 H173 H177 H179 H184 H187 H190 H192 H195 H201 H208 H215 H226 H228 H231 H238 H243 H247 H249 H253 H261 H263 H266 H270 H275 H279 H284 H289 H294 H302 H308 H314">
    <cfRule type="duplicateValues" dxfId="13" priority="18"/>
  </conditionalFormatting>
  <conditionalFormatting sqref="H222 H53 H12 H14 H18 H23 H27 H30 H38 H46 H49 H60 H72 H75 H79 H83 H86 H90 H94 H105 H107 H111 H114 H118 H122 H127 H131 H138 H141 H143 H146 H154 H160 H164 H169 H173 H177 H179 H184 H187 H190 H192 H195 H201 H208 H215 H226 H228 H231 H238 H243 H247 H249 H253 H261 H263 H266 H270 H275 H279 H284 H289 H294 H302 H308 H314">
    <cfRule type="duplicateValues" dxfId="12" priority="19"/>
    <cfRule type="duplicateValues" dxfId="11" priority="20"/>
    <cfRule type="duplicateValues" dxfId="10" priority="21"/>
  </conditionalFormatting>
  <conditionalFormatting sqref="F222">
    <cfRule type="duplicateValues" dxfId="9" priority="22"/>
  </conditionalFormatting>
  <conditionalFormatting sqref="H207:H314 H9:H205">
    <cfRule type="duplicateValues" dxfId="8" priority="23"/>
  </conditionalFormatting>
  <conditionalFormatting sqref="F206">
    <cfRule type="duplicateValues" dxfId="7" priority="1"/>
  </conditionalFormatting>
  <conditionalFormatting sqref="H206">
    <cfRule type="duplicateValues" dxfId="6" priority="2"/>
  </conditionalFormatting>
  <conditionalFormatting sqref="H206">
    <cfRule type="duplicateValues" dxfId="5" priority="3"/>
  </conditionalFormatting>
  <conditionalFormatting sqref="H206">
    <cfRule type="duplicateValues" dxfId="4" priority="4"/>
    <cfRule type="duplicateValues" dxfId="3" priority="5"/>
    <cfRule type="duplicateValues" dxfId="2" priority="6"/>
  </conditionalFormatting>
  <conditionalFormatting sqref="F206">
    <cfRule type="duplicateValues" dxfId="1" priority="7"/>
  </conditionalFormatting>
  <conditionalFormatting sqref="H206">
    <cfRule type="duplicateValues" dxfId="0" priority="8"/>
  </conditionalFormatting>
  <printOptions horizontalCentered="1"/>
  <pageMargins left="0.15748031496062992" right="0.23622047244094491" top="1.24" bottom="0.74803149606299213" header="0.19685039370078741" footer="0.39370078740157483"/>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4" sqref="D14"/>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2026-01-04T06:07:34Z</cp:lastPrinted>
  <dcterms:created xsi:type="dcterms:W3CDTF">2010-04-08T11:28:01Z</dcterms:created>
  <dcterms:modified xsi:type="dcterms:W3CDTF">2026-01-15T12:54:19Z</dcterms:modified>
</cp:coreProperties>
</file>