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2" i="1" l="1"/>
  <c r="A6" i="1"/>
  <c r="A7" i="1" s="1"/>
  <c r="A8" i="1" s="1"/>
  <c r="A9" i="1" s="1"/>
  <c r="A10" i="1" s="1"/>
  <c r="A5" i="1"/>
  <c r="G12" i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I4" i="1"/>
  <c r="L4" i="1" s="1"/>
  <c r="L11" i="1" l="1"/>
</calcChain>
</file>

<file path=xl/sharedStrings.xml><?xml version="1.0" encoding="utf-8"?>
<sst xmlns="http://schemas.openxmlformats.org/spreadsheetml/2006/main" count="55" uniqueCount="48">
  <si>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</si>
  <si>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</si>
  <si>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</si>
  <si>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</si>
  <si>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</si>
  <si>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</si>
  <si>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</si>
  <si>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</si>
  <si>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</si>
  <si>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RATE</t>
  </si>
  <si>
    <t>DD.CH.</t>
  </si>
  <si>
    <t>LR CH.</t>
  </si>
  <si>
    <t>AMT.</t>
  </si>
  <si>
    <t xml:space="preserve">
PARSVA CONSUMER PRODUCTS LLP
Address:JAGATPUR CUTTACK,7977373740
GST No: 21AAZFP2937Q1ZD
</t>
  </si>
  <si>
    <t>CTC</t>
  </si>
  <si>
    <t>PARADEEP</t>
  </si>
  <si>
    <t>CHANDBALI</t>
  </si>
  <si>
    <t>JALESWAR</t>
  </si>
  <si>
    <t>DHAMNAGAR</t>
  </si>
  <si>
    <t>INV. NO.</t>
  </si>
  <si>
    <t>05/6/2024</t>
  </si>
  <si>
    <t>PL/JA/05274</t>
  </si>
  <si>
    <t>25</t>
  </si>
  <si>
    <t>R UDAYAGIRI</t>
  </si>
  <si>
    <t>BRANCH DELIVERY</t>
  </si>
  <si>
    <t>09/6/2024</t>
  </si>
  <si>
    <t>PL/JA/05422</t>
  </si>
  <si>
    <t>27</t>
  </si>
  <si>
    <t>08/6/2024</t>
  </si>
  <si>
    <t>PL/JA/05442</t>
  </si>
  <si>
    <t>26</t>
  </si>
  <si>
    <t>BANPUR</t>
  </si>
  <si>
    <t>19/6/2024</t>
  </si>
  <si>
    <t>PL/JA/05986</t>
  </si>
  <si>
    <t>31</t>
  </si>
  <si>
    <t>PL/JA/05989</t>
  </si>
  <si>
    <t>32</t>
  </si>
  <si>
    <t>25/6/2024</t>
  </si>
  <si>
    <t>PL/JA/06495</t>
  </si>
  <si>
    <t>30</t>
  </si>
  <si>
    <t>BHUBANESWAR</t>
  </si>
  <si>
    <t>28/6/2024</t>
  </si>
  <si>
    <t>PL/JA/06823</t>
  </si>
  <si>
    <t>35</t>
  </si>
  <si>
    <t>(RUPEES ONE THOUSAND SIX HUNDRED FIFTY EIGHT ONLY)</t>
  </si>
  <si>
    <t>REMARKS</t>
  </si>
  <si>
    <t>Kindly, verify &amp; confirm within 7 days, else GST will be filed by 20th JULY, 2024.
GST to be paid by Consignor under Reverse Charge Mechanism(RCM) as per GST.</t>
  </si>
  <si>
    <t>Bill Date: 30/06/2024
Bill NO : 9514
Total Amount: 1658.00
BILL TYPE :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</si>
</sst>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/>
    <xf numFmtId="0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0" fillId="0" borderId="0" xfId="0" applyNumberFormat="1" applyFont="1" applyAlignment="1">
      <alignment wrapText="1"/>
    </xf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466725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324351" cy="1038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  <cell r="E4">
            <v>20</v>
          </cell>
          <cell r="G4">
            <v>4</v>
          </cell>
        </row>
        <row r="5">
          <cell r="C5" t="str">
            <v>ALANAHATA</v>
          </cell>
          <cell r="D5">
            <v>1.0900000000000001</v>
          </cell>
          <cell r="E5">
            <v>20</v>
          </cell>
          <cell r="G5" t="str">
            <v>20 / CASE</v>
          </cell>
        </row>
        <row r="6">
          <cell r="C6" t="str">
            <v>ANANDAPUR</v>
          </cell>
          <cell r="D6">
            <v>1.49</v>
          </cell>
          <cell r="E6">
            <v>20</v>
          </cell>
          <cell r="G6">
            <v>4</v>
          </cell>
        </row>
        <row r="7">
          <cell r="C7" t="str">
            <v>ANGUL</v>
          </cell>
          <cell r="D7">
            <v>1.49</v>
          </cell>
          <cell r="E7">
            <v>20</v>
          </cell>
          <cell r="G7">
            <v>4</v>
          </cell>
        </row>
        <row r="8">
          <cell r="C8" t="str">
            <v>ASKA</v>
          </cell>
          <cell r="D8">
            <v>2.97</v>
          </cell>
          <cell r="E8">
            <v>20</v>
          </cell>
          <cell r="G8">
            <v>4</v>
          </cell>
        </row>
        <row r="9">
          <cell r="C9" t="str">
            <v>ATHAGARH</v>
          </cell>
          <cell r="D9">
            <v>1.0900000000000001</v>
          </cell>
          <cell r="E9">
            <v>20</v>
          </cell>
          <cell r="G9">
            <v>4</v>
          </cell>
        </row>
        <row r="10">
          <cell r="C10" t="str">
            <v>AUL</v>
          </cell>
          <cell r="D10">
            <v>1.54</v>
          </cell>
          <cell r="E10">
            <v>20</v>
          </cell>
          <cell r="G10">
            <v>4</v>
          </cell>
        </row>
        <row r="11">
          <cell r="C11" t="str">
            <v>BAHUGRAM</v>
          </cell>
          <cell r="D11">
            <v>1.43</v>
          </cell>
          <cell r="E11">
            <v>20</v>
          </cell>
          <cell r="G11">
            <v>4</v>
          </cell>
        </row>
        <row r="12">
          <cell r="C12" t="str">
            <v>BALAMUKULI</v>
          </cell>
          <cell r="D12">
            <v>5</v>
          </cell>
          <cell r="E12">
            <v>20</v>
          </cell>
          <cell r="G12">
            <v>4</v>
          </cell>
        </row>
        <row r="13">
          <cell r="C13" t="str">
            <v>BALASORE</v>
          </cell>
          <cell r="D13">
            <v>1.57</v>
          </cell>
          <cell r="E13">
            <v>20</v>
          </cell>
          <cell r="G13">
            <v>4</v>
          </cell>
        </row>
        <row r="14">
          <cell r="C14" t="str">
            <v>BALICHANDRAPUR</v>
          </cell>
          <cell r="D14">
            <v>1.0900000000000001</v>
          </cell>
          <cell r="E14">
            <v>20</v>
          </cell>
          <cell r="G14">
            <v>4</v>
          </cell>
        </row>
        <row r="15">
          <cell r="C15" t="str">
            <v>BALIGUDA</v>
          </cell>
          <cell r="D15">
            <v>4.1900000000000004</v>
          </cell>
          <cell r="E15">
            <v>20</v>
          </cell>
          <cell r="G15">
            <v>4</v>
          </cell>
        </row>
        <row r="16">
          <cell r="C16" t="str">
            <v>BALIKUDA</v>
          </cell>
          <cell r="D16">
            <v>1.0900000000000001</v>
          </cell>
          <cell r="E16">
            <v>20</v>
          </cell>
          <cell r="G16" t="str">
            <v>20 / CASE</v>
          </cell>
        </row>
        <row r="17">
          <cell r="C17" t="str">
            <v>BALUGAON</v>
          </cell>
          <cell r="D17">
            <v>1.49</v>
          </cell>
          <cell r="E17">
            <v>20</v>
          </cell>
          <cell r="G17">
            <v>4</v>
          </cell>
        </row>
        <row r="18">
          <cell r="C18" t="str">
            <v>BANGRIPOSI</v>
          </cell>
          <cell r="D18">
            <v>3.56</v>
          </cell>
          <cell r="E18">
            <v>20</v>
          </cell>
          <cell r="G18">
            <v>4</v>
          </cell>
        </row>
        <row r="19">
          <cell r="C19" t="str">
            <v>BANKI</v>
          </cell>
          <cell r="D19">
            <v>1.0900000000000001</v>
          </cell>
          <cell r="E19">
            <v>20</v>
          </cell>
          <cell r="G19">
            <v>4</v>
          </cell>
        </row>
        <row r="20">
          <cell r="C20" t="str">
            <v>BANPUR</v>
          </cell>
          <cell r="D20">
            <v>1.61</v>
          </cell>
          <cell r="E20">
            <v>20</v>
          </cell>
          <cell r="G20">
            <v>4</v>
          </cell>
        </row>
        <row r="21">
          <cell r="C21" t="str">
            <v>BARAMBA</v>
          </cell>
          <cell r="D21">
            <v>1.79</v>
          </cell>
          <cell r="E21">
            <v>20</v>
          </cell>
          <cell r="G21">
            <v>4</v>
          </cell>
        </row>
        <row r="22">
          <cell r="C22" t="str">
            <v>BARANGA</v>
          </cell>
          <cell r="D22">
            <v>1.49</v>
          </cell>
          <cell r="E22">
            <v>20</v>
          </cell>
          <cell r="G22">
            <v>4</v>
          </cell>
        </row>
        <row r="23">
          <cell r="C23" t="str">
            <v>BARIPADA</v>
          </cell>
          <cell r="D23">
            <v>1.79</v>
          </cell>
          <cell r="E23">
            <v>20</v>
          </cell>
          <cell r="G23">
            <v>4</v>
          </cell>
        </row>
        <row r="24">
          <cell r="C24" t="str">
            <v>BASUDEVPUR</v>
          </cell>
          <cell r="D24">
            <v>1.4903999999999999</v>
          </cell>
          <cell r="E24">
            <v>20</v>
          </cell>
          <cell r="G24">
            <v>4</v>
          </cell>
        </row>
        <row r="25">
          <cell r="C25" t="str">
            <v>BELPAHAR</v>
          </cell>
          <cell r="D25">
            <v>1.54</v>
          </cell>
          <cell r="E25">
            <v>20</v>
          </cell>
          <cell r="G25">
            <v>4</v>
          </cell>
        </row>
        <row r="26">
          <cell r="C26" t="str">
            <v>BERHAMPUR</v>
          </cell>
          <cell r="D26">
            <v>1.98</v>
          </cell>
          <cell r="E26">
            <v>20</v>
          </cell>
          <cell r="G26">
            <v>4</v>
          </cell>
        </row>
        <row r="27">
          <cell r="C27" t="str">
            <v>BETONATI</v>
          </cell>
          <cell r="D27">
            <v>2.2599999999999998</v>
          </cell>
          <cell r="E27">
            <v>20</v>
          </cell>
          <cell r="G27">
            <v>4</v>
          </cell>
        </row>
        <row r="28">
          <cell r="C28" t="str">
            <v>BHADRAK</v>
          </cell>
          <cell r="D28">
            <v>1.18</v>
          </cell>
          <cell r="E28">
            <v>20</v>
          </cell>
          <cell r="G28">
            <v>4</v>
          </cell>
        </row>
        <row r="29">
          <cell r="C29" t="str">
            <v>BHUBAN</v>
          </cell>
          <cell r="D29">
            <v>1.49</v>
          </cell>
          <cell r="E29">
            <v>20</v>
          </cell>
          <cell r="G29">
            <v>4</v>
          </cell>
        </row>
        <row r="30">
          <cell r="C30" t="str">
            <v>BHUBANESWAR</v>
          </cell>
          <cell r="D30">
            <v>1.0900000000000001</v>
          </cell>
          <cell r="E30">
            <v>20</v>
          </cell>
          <cell r="G30">
            <v>4</v>
          </cell>
        </row>
        <row r="31">
          <cell r="C31" t="str">
            <v>BOLANGIR</v>
          </cell>
          <cell r="D31">
            <v>2.97</v>
          </cell>
          <cell r="E31">
            <v>20</v>
          </cell>
          <cell r="G31">
            <v>4</v>
          </cell>
        </row>
        <row r="32">
          <cell r="C32" t="str">
            <v>BONTH CHHAK</v>
          </cell>
          <cell r="D32">
            <v>1.4903999999999999</v>
          </cell>
          <cell r="E32">
            <v>20</v>
          </cell>
          <cell r="G32">
            <v>4</v>
          </cell>
        </row>
        <row r="33">
          <cell r="C33" t="str">
            <v>BORIKINA</v>
          </cell>
          <cell r="D33">
            <v>2.6135999999999999</v>
          </cell>
          <cell r="E33">
            <v>20</v>
          </cell>
          <cell r="G33">
            <v>4</v>
          </cell>
        </row>
        <row r="34">
          <cell r="C34" t="str">
            <v>BRAJARAJNAGAR</v>
          </cell>
          <cell r="D34">
            <v>1.5444</v>
          </cell>
          <cell r="E34">
            <v>20</v>
          </cell>
          <cell r="G34">
            <v>4</v>
          </cell>
        </row>
        <row r="35">
          <cell r="C35" t="str">
            <v>CHAINPUR</v>
          </cell>
          <cell r="D35">
            <v>1.1880000000000002</v>
          </cell>
          <cell r="E35">
            <v>20</v>
          </cell>
          <cell r="G35">
            <v>4</v>
          </cell>
        </row>
        <row r="36">
          <cell r="C36" t="str">
            <v>CHANDBALI</v>
          </cell>
          <cell r="D36">
            <v>1.29</v>
          </cell>
          <cell r="E36">
            <v>20</v>
          </cell>
          <cell r="G36">
            <v>4</v>
          </cell>
        </row>
        <row r="37">
          <cell r="C37" t="str">
            <v>CHANDPUR</v>
          </cell>
          <cell r="D37">
            <v>1.2851999999999999</v>
          </cell>
          <cell r="E37">
            <v>20</v>
          </cell>
          <cell r="G37">
            <v>4</v>
          </cell>
        </row>
        <row r="38">
          <cell r="C38" t="str">
            <v>CHHATIA</v>
          </cell>
          <cell r="D38">
            <v>1.1880000000000002</v>
          </cell>
          <cell r="E38">
            <v>20</v>
          </cell>
          <cell r="G38">
            <v>4</v>
          </cell>
        </row>
        <row r="39">
          <cell r="C39" t="str">
            <v>CHHATRAPUR</v>
          </cell>
          <cell r="D39">
            <v>2.1383999999999999</v>
          </cell>
          <cell r="E39">
            <v>20</v>
          </cell>
          <cell r="G39">
            <v>4</v>
          </cell>
        </row>
        <row r="40">
          <cell r="C40" t="str">
            <v>CHIKTI</v>
          </cell>
          <cell r="D40">
            <v>1.9764000000000002</v>
          </cell>
          <cell r="E40">
            <v>20</v>
          </cell>
          <cell r="G40" t="str">
            <v>25 / CASE</v>
          </cell>
        </row>
        <row r="41">
          <cell r="C41" t="str">
            <v>CHOUDWAR</v>
          </cell>
          <cell r="D41">
            <v>1.0908</v>
          </cell>
          <cell r="E41">
            <v>20</v>
          </cell>
          <cell r="G41">
            <v>4</v>
          </cell>
        </row>
        <row r="42">
          <cell r="C42" t="str">
            <v>CUTTACK</v>
          </cell>
          <cell r="D42">
            <v>1.0908</v>
          </cell>
          <cell r="E42">
            <v>20</v>
          </cell>
          <cell r="G42">
            <v>4</v>
          </cell>
        </row>
        <row r="43">
          <cell r="C43" t="str">
            <v>DAIPUR</v>
          </cell>
          <cell r="D43">
            <v>1.782</v>
          </cell>
          <cell r="E43">
            <v>20</v>
          </cell>
          <cell r="G43">
            <v>4</v>
          </cell>
        </row>
        <row r="44">
          <cell r="C44" t="str">
            <v>DEULIHAT</v>
          </cell>
          <cell r="D44">
            <v>2.7</v>
          </cell>
          <cell r="E44">
            <v>20</v>
          </cell>
          <cell r="G44">
            <v>4</v>
          </cell>
        </row>
        <row r="45">
          <cell r="C45" t="str">
            <v>DHAMNAGAR</v>
          </cell>
          <cell r="D45">
            <v>2.3760000000000003</v>
          </cell>
          <cell r="E45">
            <v>20</v>
          </cell>
          <cell r="G45">
            <v>4</v>
          </cell>
        </row>
        <row r="46">
          <cell r="C46" t="str">
            <v>DHENKANAL</v>
          </cell>
          <cell r="D46">
            <v>1.0908</v>
          </cell>
          <cell r="E46">
            <v>20</v>
          </cell>
          <cell r="G46">
            <v>4</v>
          </cell>
        </row>
        <row r="47">
          <cell r="C47" t="str">
            <v>DIHASAHI</v>
          </cell>
          <cell r="D47">
            <v>1.2851999999999999</v>
          </cell>
          <cell r="E47">
            <v>20</v>
          </cell>
          <cell r="G47">
            <v>4</v>
          </cell>
        </row>
        <row r="48">
          <cell r="C48" t="str">
            <v>DUBURI</v>
          </cell>
          <cell r="D48">
            <v>1.782</v>
          </cell>
          <cell r="E48">
            <v>20</v>
          </cell>
          <cell r="G48">
            <v>4</v>
          </cell>
        </row>
        <row r="49">
          <cell r="C49" t="str">
            <v>FATEGARH</v>
          </cell>
          <cell r="D49">
            <v>1.1880000000000002</v>
          </cell>
          <cell r="E49">
            <v>20</v>
          </cell>
          <cell r="G49">
            <v>4</v>
          </cell>
        </row>
        <row r="50">
          <cell r="C50" t="str">
            <v>GHATAGAON</v>
          </cell>
          <cell r="D50">
            <v>1.9224000000000001</v>
          </cell>
          <cell r="E50">
            <v>20</v>
          </cell>
          <cell r="G50">
            <v>4</v>
          </cell>
        </row>
        <row r="51">
          <cell r="C51" t="str">
            <v>GUDIAKATENI</v>
          </cell>
          <cell r="D51">
            <v>1.2851999999999999</v>
          </cell>
          <cell r="E51">
            <v>20</v>
          </cell>
          <cell r="G51">
            <v>4</v>
          </cell>
        </row>
        <row r="52">
          <cell r="C52" t="str">
            <v>GUNUPUR</v>
          </cell>
          <cell r="D52">
            <v>2.9160000000000004</v>
          </cell>
          <cell r="E52">
            <v>20</v>
          </cell>
          <cell r="G52">
            <v>4</v>
          </cell>
        </row>
        <row r="53">
          <cell r="C53" t="str">
            <v>ITAMATI</v>
          </cell>
          <cell r="D53">
            <v>1.4903999999999999</v>
          </cell>
          <cell r="E53">
            <v>20</v>
          </cell>
          <cell r="G53">
            <v>4</v>
          </cell>
        </row>
        <row r="54">
          <cell r="C54" t="str">
            <v>JAGATSINGHPUR</v>
          </cell>
          <cell r="D54">
            <v>1.0908</v>
          </cell>
          <cell r="E54">
            <v>20</v>
          </cell>
          <cell r="G54">
            <v>4</v>
          </cell>
        </row>
        <row r="55">
          <cell r="C55" t="str">
            <v>JAJPUR ROAD</v>
          </cell>
          <cell r="D55">
            <v>1.2851999999999999</v>
          </cell>
          <cell r="E55">
            <v>20</v>
          </cell>
          <cell r="G55">
            <v>4</v>
          </cell>
        </row>
        <row r="56">
          <cell r="C56" t="str">
            <v>JAJPUR TOWN</v>
          </cell>
          <cell r="D56">
            <v>1.4903999999999999</v>
          </cell>
          <cell r="E56">
            <v>20</v>
          </cell>
          <cell r="G56">
            <v>4</v>
          </cell>
        </row>
        <row r="57">
          <cell r="C57" t="str">
            <v>JALESWAR</v>
          </cell>
          <cell r="D57">
            <v>1.79</v>
          </cell>
          <cell r="E57">
            <v>20</v>
          </cell>
          <cell r="G57">
            <v>4</v>
          </cell>
        </row>
        <row r="58">
          <cell r="C58" t="str">
            <v>JANKIA</v>
          </cell>
          <cell r="D58">
            <v>1.2851999999999999</v>
          </cell>
          <cell r="E58">
            <v>20</v>
          </cell>
          <cell r="G58">
            <v>4</v>
          </cell>
        </row>
        <row r="59">
          <cell r="C59" t="str">
            <v>JARKA</v>
          </cell>
          <cell r="D59">
            <v>1.0908</v>
          </cell>
          <cell r="E59">
            <v>20</v>
          </cell>
          <cell r="G59">
            <v>4</v>
          </cell>
        </row>
        <row r="60">
          <cell r="C60" t="str">
            <v>JASHIPUR</v>
          </cell>
          <cell r="D60">
            <v>2.97</v>
          </cell>
          <cell r="E60">
            <v>20</v>
          </cell>
          <cell r="G60">
            <v>4</v>
          </cell>
        </row>
        <row r="61">
          <cell r="C61" t="str">
            <v>JATNI</v>
          </cell>
          <cell r="D61">
            <v>1.2851999999999999</v>
          </cell>
          <cell r="E61">
            <v>20</v>
          </cell>
          <cell r="G61">
            <v>4</v>
          </cell>
        </row>
        <row r="62">
          <cell r="C62" t="str">
            <v>JHUMPURI</v>
          </cell>
          <cell r="D62">
            <v>1.4903999999999999</v>
          </cell>
          <cell r="E62">
            <v>20</v>
          </cell>
          <cell r="G62">
            <v>4</v>
          </cell>
        </row>
        <row r="63">
          <cell r="C63" t="str">
            <v>KADUAPADA</v>
          </cell>
          <cell r="D63">
            <v>1.0908</v>
          </cell>
          <cell r="E63">
            <v>20</v>
          </cell>
          <cell r="G63">
            <v>4</v>
          </cell>
        </row>
        <row r="64">
          <cell r="C64" t="str">
            <v>KALAPATHAR</v>
          </cell>
          <cell r="D64">
            <v>1.5551999999999999</v>
          </cell>
          <cell r="E64">
            <v>20</v>
          </cell>
          <cell r="G64">
            <v>4</v>
          </cell>
        </row>
        <row r="65">
          <cell r="C65" t="str">
            <v>KAMAKHYANAGAR</v>
          </cell>
          <cell r="D65">
            <v>1.4903999999999999</v>
          </cell>
          <cell r="E65">
            <v>20</v>
          </cell>
          <cell r="G65">
            <v>4</v>
          </cell>
        </row>
        <row r="66">
          <cell r="C66" t="str">
            <v>KANTABANJI</v>
          </cell>
          <cell r="D66">
            <v>3.5640000000000001</v>
          </cell>
          <cell r="E66">
            <v>20</v>
          </cell>
          <cell r="G66">
            <v>4</v>
          </cell>
        </row>
        <row r="67">
          <cell r="C67" t="str">
            <v>KARANJIA</v>
          </cell>
          <cell r="D67">
            <v>2.5703999999999998</v>
          </cell>
          <cell r="E67">
            <v>20</v>
          </cell>
          <cell r="G67">
            <v>4</v>
          </cell>
        </row>
        <row r="68">
          <cell r="C68" t="str">
            <v>KATIKATA</v>
          </cell>
          <cell r="D68">
            <v>1.0908</v>
          </cell>
          <cell r="E68">
            <v>20</v>
          </cell>
          <cell r="G68">
            <v>4</v>
          </cell>
        </row>
        <row r="69">
          <cell r="C69" t="str">
            <v>KENDRAPARA</v>
          </cell>
          <cell r="D69">
            <v>1.0900000000000001</v>
          </cell>
          <cell r="E69">
            <v>20</v>
          </cell>
          <cell r="G69">
            <v>4</v>
          </cell>
        </row>
        <row r="70">
          <cell r="C70" t="str">
            <v>KEONJHAR</v>
          </cell>
          <cell r="D70">
            <v>1.3824000000000001</v>
          </cell>
          <cell r="E70">
            <v>20</v>
          </cell>
          <cell r="G70">
            <v>4</v>
          </cell>
        </row>
        <row r="71">
          <cell r="C71" t="str">
            <v>KESHPUR</v>
          </cell>
          <cell r="D71">
            <v>1.4903999999999999</v>
          </cell>
          <cell r="E71">
            <v>20</v>
          </cell>
          <cell r="G71">
            <v>4</v>
          </cell>
        </row>
        <row r="72">
          <cell r="C72" t="str">
            <v>KHARIAR ROAD</v>
          </cell>
          <cell r="D72">
            <v>5.3460000000000001</v>
          </cell>
          <cell r="E72">
            <v>20</v>
          </cell>
          <cell r="G72">
            <v>4</v>
          </cell>
        </row>
        <row r="73">
          <cell r="C73" t="str">
            <v>KHERANGA</v>
          </cell>
          <cell r="D73">
            <v>2.6783999999999999</v>
          </cell>
          <cell r="E73">
            <v>20</v>
          </cell>
          <cell r="G73">
            <v>500</v>
          </cell>
        </row>
        <row r="74">
          <cell r="C74" t="str">
            <v>KHURDA</v>
          </cell>
          <cell r="D74">
            <v>1.2851999999999999</v>
          </cell>
          <cell r="E74">
            <v>20</v>
          </cell>
          <cell r="G74">
            <v>4</v>
          </cell>
        </row>
        <row r="75">
          <cell r="C75" t="str">
            <v>KONARK</v>
          </cell>
          <cell r="D75">
            <v>1.4903999999999999</v>
          </cell>
          <cell r="E75">
            <v>20</v>
          </cell>
          <cell r="G75">
            <v>4</v>
          </cell>
        </row>
        <row r="76">
          <cell r="C76" t="str">
            <v>KUAKHIA</v>
          </cell>
          <cell r="D76">
            <v>1.2851999999999999</v>
          </cell>
          <cell r="E76">
            <v>20</v>
          </cell>
          <cell r="G76">
            <v>4</v>
          </cell>
        </row>
        <row r="77">
          <cell r="C77" t="str">
            <v>KUJANGA</v>
          </cell>
          <cell r="D77">
            <v>1.4903999999999999</v>
          </cell>
          <cell r="E77">
            <v>20</v>
          </cell>
          <cell r="G77">
            <v>4</v>
          </cell>
        </row>
        <row r="78">
          <cell r="C78" t="str">
            <v>MADHUBAN</v>
          </cell>
          <cell r="D78">
            <v>1.4903999999999999</v>
          </cell>
          <cell r="E78">
            <v>20</v>
          </cell>
          <cell r="G78">
            <v>4</v>
          </cell>
        </row>
        <row r="79">
          <cell r="C79" t="str">
            <v>MANGALPUR</v>
          </cell>
          <cell r="D79">
            <v>1.782</v>
          </cell>
          <cell r="E79">
            <v>20</v>
          </cell>
          <cell r="G79">
            <v>4</v>
          </cell>
        </row>
        <row r="80">
          <cell r="C80" t="str">
            <v>MARSAGHAI</v>
          </cell>
          <cell r="D80">
            <v>1.0908</v>
          </cell>
          <cell r="E80">
            <v>20</v>
          </cell>
          <cell r="G80">
            <v>4</v>
          </cell>
        </row>
        <row r="81">
          <cell r="C81" t="str">
            <v>NABARANGPUR</v>
          </cell>
          <cell r="D81">
            <v>5.3460000000000001</v>
          </cell>
          <cell r="E81">
            <v>20</v>
          </cell>
          <cell r="G81">
            <v>4</v>
          </cell>
        </row>
        <row r="82">
          <cell r="C82" t="str">
            <v>NARSINGHPUR</v>
          </cell>
          <cell r="D82">
            <v>1.7927999999999999</v>
          </cell>
          <cell r="E82">
            <v>20</v>
          </cell>
          <cell r="G82">
            <v>4</v>
          </cell>
        </row>
        <row r="83">
          <cell r="C83" t="str">
            <v>NAYAGARH</v>
          </cell>
          <cell r="D83">
            <v>1.4903999999999999</v>
          </cell>
          <cell r="E83">
            <v>20</v>
          </cell>
          <cell r="G83">
            <v>4</v>
          </cell>
        </row>
        <row r="84">
          <cell r="C84" t="str">
            <v>NEMALA</v>
          </cell>
          <cell r="D84">
            <v>1.0908</v>
          </cell>
          <cell r="E84">
            <v>20</v>
          </cell>
          <cell r="G84">
            <v>4</v>
          </cell>
        </row>
        <row r="85">
          <cell r="C85" t="str">
            <v>NIALI</v>
          </cell>
          <cell r="D85">
            <v>1.2851999999999999</v>
          </cell>
          <cell r="E85">
            <v>20</v>
          </cell>
          <cell r="G85">
            <v>4</v>
          </cell>
        </row>
        <row r="86">
          <cell r="C86" t="str">
            <v>NIMAPARA</v>
          </cell>
          <cell r="D86">
            <v>1.2851999999999999</v>
          </cell>
          <cell r="E86">
            <v>20</v>
          </cell>
          <cell r="G86">
            <v>4</v>
          </cell>
        </row>
        <row r="87">
          <cell r="C87" t="str">
            <v>NUAPATNA</v>
          </cell>
          <cell r="D87">
            <v>1.7927999999999999</v>
          </cell>
          <cell r="E87">
            <v>20</v>
          </cell>
          <cell r="G87">
            <v>4</v>
          </cell>
        </row>
        <row r="88">
          <cell r="C88" t="str">
            <v>PALLAHARA</v>
          </cell>
          <cell r="D88">
            <v>1.4903999999999999</v>
          </cell>
          <cell r="E88">
            <v>20</v>
          </cell>
          <cell r="G88">
            <v>4</v>
          </cell>
        </row>
        <row r="89">
          <cell r="C89" t="str">
            <v>PANCHAPALLI</v>
          </cell>
          <cell r="D89">
            <v>1.6632</v>
          </cell>
          <cell r="E89">
            <v>20</v>
          </cell>
          <cell r="G89">
            <v>4</v>
          </cell>
        </row>
        <row r="90">
          <cell r="C90" t="str">
            <v>PANIKOILI</v>
          </cell>
          <cell r="D90">
            <v>1.2851999999999999</v>
          </cell>
          <cell r="E90">
            <v>20</v>
          </cell>
          <cell r="G90">
            <v>4</v>
          </cell>
        </row>
        <row r="91">
          <cell r="C91" t="str">
            <v>PANKAPAL</v>
          </cell>
          <cell r="D91">
            <v>1.0908</v>
          </cell>
          <cell r="E91">
            <v>20</v>
          </cell>
          <cell r="G91">
            <v>4</v>
          </cell>
        </row>
        <row r="92">
          <cell r="C92" t="str">
            <v>PARADEEP</v>
          </cell>
          <cell r="D92">
            <v>1.49</v>
          </cell>
          <cell r="E92">
            <v>20</v>
          </cell>
          <cell r="G92">
            <v>4</v>
          </cell>
        </row>
        <row r="93">
          <cell r="C93" t="str">
            <v>PARALAKHEMUNDI</v>
          </cell>
          <cell r="D93">
            <v>2.6783999999999999</v>
          </cell>
          <cell r="E93">
            <v>20</v>
          </cell>
          <cell r="G93">
            <v>4</v>
          </cell>
        </row>
        <row r="94">
          <cell r="C94" t="str">
            <v>PATTAMUNDAI</v>
          </cell>
          <cell r="D94">
            <v>1.2851999999999999</v>
          </cell>
          <cell r="E94">
            <v>20</v>
          </cell>
          <cell r="G94">
            <v>4</v>
          </cell>
        </row>
        <row r="95">
          <cell r="C95" t="str">
            <v>PHULBANI</v>
          </cell>
          <cell r="D95">
            <v>2.97</v>
          </cell>
          <cell r="E95">
            <v>20</v>
          </cell>
          <cell r="G95">
            <v>4</v>
          </cell>
        </row>
        <row r="96">
          <cell r="C96" t="str">
            <v>PIPILI</v>
          </cell>
          <cell r="D96">
            <v>1.4903999999999999</v>
          </cell>
          <cell r="E96">
            <v>20</v>
          </cell>
          <cell r="G96">
            <v>4</v>
          </cell>
        </row>
        <row r="97">
          <cell r="C97" t="str">
            <v>PURI</v>
          </cell>
          <cell r="D97">
            <v>1.4903999999999999</v>
          </cell>
          <cell r="E97">
            <v>20</v>
          </cell>
          <cell r="G97">
            <v>4</v>
          </cell>
        </row>
        <row r="98">
          <cell r="C98" t="str">
            <v>R UDAYAGIRI</v>
          </cell>
          <cell r="D98">
            <v>1.9764000000000002</v>
          </cell>
          <cell r="E98">
            <v>20</v>
          </cell>
          <cell r="G98">
            <v>4</v>
          </cell>
        </row>
        <row r="99">
          <cell r="C99" t="str">
            <v>RAHAMA</v>
          </cell>
          <cell r="D99">
            <v>1.2851999999999999</v>
          </cell>
          <cell r="E99">
            <v>20</v>
          </cell>
          <cell r="G99">
            <v>4</v>
          </cell>
        </row>
        <row r="100">
          <cell r="C100" t="str">
            <v>RAIRANGPUR</v>
          </cell>
          <cell r="D100">
            <v>2.7</v>
          </cell>
          <cell r="E100">
            <v>20</v>
          </cell>
          <cell r="G100">
            <v>4</v>
          </cell>
        </row>
        <row r="101">
          <cell r="C101" t="str">
            <v>RAJNAGAR</v>
          </cell>
          <cell r="D101">
            <v>1.9764000000000002</v>
          </cell>
          <cell r="E101">
            <v>20</v>
          </cell>
          <cell r="G101">
            <v>4</v>
          </cell>
        </row>
        <row r="102">
          <cell r="C102" t="str">
            <v>RATNAGIRI</v>
          </cell>
          <cell r="D102">
            <v>1.5551999999999999</v>
          </cell>
          <cell r="E102">
            <v>20</v>
          </cell>
          <cell r="G102">
            <v>4</v>
          </cell>
        </row>
        <row r="103">
          <cell r="C103" t="str">
            <v>ROURKELA</v>
          </cell>
          <cell r="D103">
            <v>1.3068</v>
          </cell>
          <cell r="E103">
            <v>20</v>
          </cell>
          <cell r="G103">
            <v>4</v>
          </cell>
        </row>
        <row r="104">
          <cell r="C104" t="str">
            <v>SINDHEKELA</v>
          </cell>
          <cell r="D104">
            <v>5.3460000000000001</v>
          </cell>
          <cell r="E104">
            <v>20</v>
          </cell>
          <cell r="G104">
            <v>4</v>
          </cell>
        </row>
        <row r="105">
          <cell r="C105" t="str">
            <v>SORO</v>
          </cell>
          <cell r="D105">
            <v>1.4903999999999999</v>
          </cell>
          <cell r="E105">
            <v>20</v>
          </cell>
          <cell r="G105">
            <v>4</v>
          </cell>
        </row>
        <row r="106">
          <cell r="C106" t="str">
            <v>SUJANPUR</v>
          </cell>
          <cell r="D106">
            <v>1.4903999999999999</v>
          </cell>
          <cell r="E106">
            <v>20</v>
          </cell>
          <cell r="G106">
            <v>4</v>
          </cell>
        </row>
        <row r="107">
          <cell r="C107" t="str">
            <v>TALCHER</v>
          </cell>
          <cell r="D107">
            <v>1.4903999999999999</v>
          </cell>
          <cell r="E107">
            <v>20</v>
          </cell>
          <cell r="G107">
            <v>4</v>
          </cell>
        </row>
        <row r="108">
          <cell r="C108" t="str">
            <v>THAKURPATNA</v>
          </cell>
          <cell r="D108">
            <v>1.1880000000000002</v>
          </cell>
          <cell r="E108">
            <v>20</v>
          </cell>
          <cell r="G108">
            <v>4</v>
          </cell>
        </row>
        <row r="109">
          <cell r="C109" t="str">
            <v>TIRTOL</v>
          </cell>
          <cell r="D109">
            <v>1.0908</v>
          </cell>
          <cell r="E109">
            <v>20</v>
          </cell>
          <cell r="G109">
            <v>4</v>
          </cell>
        </row>
        <row r="110">
          <cell r="C110" t="str">
            <v>TITILAGARH</v>
          </cell>
          <cell r="D110">
            <v>4.1580000000000004</v>
          </cell>
          <cell r="E110">
            <v>20</v>
          </cell>
          <cell r="G110">
            <v>4</v>
          </cell>
        </row>
        <row r="111">
          <cell r="C111" t="str">
            <v>UDALA</v>
          </cell>
          <cell r="D111">
            <v>1.9764000000000002</v>
          </cell>
          <cell r="E111">
            <v>20</v>
          </cell>
          <cell r="G111">
            <v>4</v>
          </cell>
        </row>
        <row r="112">
          <cell r="C112" t="str">
            <v>UDAYANBANDH</v>
          </cell>
          <cell r="D112">
            <v>5.3460000000000001</v>
          </cell>
          <cell r="E112">
            <v>20</v>
          </cell>
          <cell r="G112">
            <v>4</v>
          </cell>
        </row>
        <row r="113">
          <cell r="C113" t="str">
            <v>JEYPORE</v>
          </cell>
          <cell r="D113">
            <v>4.32</v>
          </cell>
          <cell r="E113">
            <v>20</v>
          </cell>
          <cell r="G113">
            <v>4</v>
          </cell>
        </row>
        <row r="114">
          <cell r="C114" t="str">
            <v>DHUSURI</v>
          </cell>
          <cell r="D114">
            <v>1.8900000000000001</v>
          </cell>
          <cell r="E114">
            <v>20</v>
          </cell>
          <cell r="G114">
            <v>4</v>
          </cell>
        </row>
        <row r="115">
          <cell r="C115" t="str">
            <v>HANDA</v>
          </cell>
          <cell r="D115">
            <v>3.5640000000000001</v>
          </cell>
          <cell r="E115">
            <v>20</v>
          </cell>
          <cell r="G115">
            <v>4</v>
          </cell>
        </row>
        <row r="116">
          <cell r="C116" t="str">
            <v>RAGHUNATHPUR</v>
          </cell>
          <cell r="D116">
            <v>1.0908</v>
          </cell>
          <cell r="E116">
            <v>20</v>
          </cell>
          <cell r="G116">
            <v>4</v>
          </cell>
        </row>
        <row r="117">
          <cell r="C117" t="str">
            <v>KHAIRA</v>
          </cell>
          <cell r="D117">
            <v>2.7</v>
          </cell>
          <cell r="E117">
            <v>20</v>
          </cell>
          <cell r="G117">
            <v>4</v>
          </cell>
        </row>
        <row r="118">
          <cell r="C118" t="str">
            <v>GATIROUTPATNA</v>
          </cell>
          <cell r="D118">
            <v>1.0908</v>
          </cell>
          <cell r="E118">
            <v>20</v>
          </cell>
          <cell r="G118">
            <v>4</v>
          </cell>
        </row>
        <row r="119">
          <cell r="C119" t="str">
            <v>PAIKARAPUR</v>
          </cell>
          <cell r="D119">
            <v>1.5</v>
          </cell>
          <cell r="E119">
            <v>20</v>
          </cell>
          <cell r="G119">
            <v>4</v>
          </cell>
        </row>
        <row r="120">
          <cell r="C120" t="str">
            <v>NALIBAR</v>
          </cell>
          <cell r="D120">
            <v>1.3</v>
          </cell>
          <cell r="E120">
            <v>20</v>
          </cell>
          <cell r="G120">
            <v>4</v>
          </cell>
        </row>
        <row r="121">
          <cell r="C121" t="str">
            <v>BASTA</v>
          </cell>
          <cell r="D121">
            <v>2.5</v>
          </cell>
          <cell r="E121">
            <v>20</v>
          </cell>
          <cell r="G121">
            <v>4</v>
          </cell>
        </row>
        <row r="122">
          <cell r="C122" t="str">
            <v>BHARATPUR</v>
          </cell>
          <cell r="D122">
            <v>1.2</v>
          </cell>
          <cell r="E122">
            <v>20</v>
          </cell>
          <cell r="G122">
            <v>4</v>
          </cell>
        </row>
        <row r="123">
          <cell r="C123" t="str">
            <v>RAJ NILAGIRI</v>
          </cell>
          <cell r="D123">
            <v>1.75</v>
          </cell>
          <cell r="E123">
            <v>20</v>
          </cell>
          <cell r="G123">
            <v>4</v>
          </cell>
        </row>
        <row r="124">
          <cell r="C124" t="str">
            <v>CHUNIDA</v>
          </cell>
          <cell r="D124">
            <v>1.65</v>
          </cell>
          <cell r="E124">
            <v>20</v>
          </cell>
          <cell r="G124">
            <v>4</v>
          </cell>
        </row>
        <row r="125">
          <cell r="C125" t="str">
            <v>MAHIMAGADI</v>
          </cell>
          <cell r="D125">
            <v>2.25</v>
          </cell>
          <cell r="E125">
            <v>20</v>
          </cell>
          <cell r="G125">
            <v>4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4" workbookViewId="0">
      <selection activeCell="Q14" sqref="Q14"/>
    </sheetView>
  </sheetViews>
  <sheetFormatPr defaultRowHeight="15"/>
  <cols>
    <col min="1" max="1" width="3.42578125" style="1" bestFit="1" customWidth="1"/>
    <col min="2" max="2" width="10" style="1" customWidth="1"/>
    <col min="3" max="3" width="12" style="1" customWidth="1"/>
    <col min="4" max="4" width="5.42578125" style="1" customWidth="1"/>
    <col min="5" max="5" width="6.42578125" style="1" bestFit="1" customWidth="1"/>
    <col min="6" max="6" width="15.28515625" style="1" customWidth="1"/>
    <col min="7" max="7" width="5.42578125" style="1" bestFit="1" customWidth="1"/>
    <col min="8" max="8" width="8.28515625" style="26" bestFit="1" customWidth="1"/>
    <col min="9" max="9" width="5.42578125" style="1" bestFit="1" customWidth="1"/>
    <col min="10" max="10" width="7.140625" style="1" bestFit="1" customWidth="1"/>
    <col min="11" max="11" width="6.42578125" style="2" bestFit="1" customWidth="1"/>
    <col min="12" max="12" width="7.5703125" style="2" bestFit="1" customWidth="1"/>
    <col min="13" max="13" width="10" style="1" customWidth="1"/>
    <col min="14" max="16384" width="9.140625" style="1"/>
  </cols>
  <sheetData>
    <row r="1" spans="1:13" ht="90" customHeight="1">
      <c r="A1" s="32"/>
      <c r="B1" s="33"/>
      <c r="C1" s="33"/>
      <c r="D1" s="33"/>
      <c r="E1" s="33"/>
      <c r="F1" s="33"/>
      <c r="G1" s="33"/>
      <c r="H1" s="33"/>
      <c r="I1" s="35" t="s">
        <v>0</v>
      </c>
      <c r="J1" s="35"/>
      <c r="K1" s="35"/>
      <c r="L1" s="35"/>
      <c r="M1" s="35"/>
    </row>
    <row r="2" spans="1:13" s="4" customFormat="1" ht="67.5" customHeight="1">
      <c r="A2" s="34" t="s">
        <v>13</v>
      </c>
      <c r="B2" s="34"/>
      <c r="C2" s="34"/>
      <c r="D2" s="34"/>
      <c r="E2" s="34"/>
      <c r="F2" s="34"/>
      <c r="G2" s="34"/>
      <c r="H2" s="34"/>
      <c r="I2" s="35" t="s">
        <v>47</v>
      </c>
      <c r="J2" s="35"/>
      <c r="K2" s="35"/>
      <c r="L2" s="35"/>
      <c r="M2" s="35"/>
    </row>
    <row r="3" spans="1:13" s="3" customFormat="1" ht="30">
      <c r="A3" s="12" t="s">
        <v>2</v>
      </c>
      <c r="B3" s="12" t="s">
        <v>3</v>
      </c>
      <c r="C3" s="12" t="s">
        <v>4</v>
      </c>
      <c r="D3" s="13" t="s">
        <v>19</v>
      </c>
      <c r="E3" s="12" t="s">
        <v>5</v>
      </c>
      <c r="F3" s="12" t="s">
        <v>6</v>
      </c>
      <c r="G3" s="12" t="s">
        <v>7</v>
      </c>
      <c r="H3" s="23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2" t="s">
        <v>45</v>
      </c>
    </row>
    <row r="4" spans="1:13" s="3" customFormat="1" ht="30">
      <c r="A4" s="15">
        <v>1</v>
      </c>
      <c r="B4" s="16" t="s">
        <v>20</v>
      </c>
      <c r="C4" s="16" t="s">
        <v>21</v>
      </c>
      <c r="D4" s="16" t="s">
        <v>22</v>
      </c>
      <c r="E4" s="17" t="s">
        <v>14</v>
      </c>
      <c r="F4" s="16" t="s">
        <v>23</v>
      </c>
      <c r="G4" s="16">
        <v>14</v>
      </c>
      <c r="H4" s="24">
        <v>202</v>
      </c>
      <c r="I4" s="18">
        <f>VLOOKUP(F4,'[1]PARAS COMMERCIAL TEA'!$C$4:$D$135,2,FALSE)</f>
        <v>1.9764000000000002</v>
      </c>
      <c r="J4" s="19"/>
      <c r="K4" s="18">
        <v>20</v>
      </c>
      <c r="L4" s="18">
        <f>H4*I4+J4+K4</f>
        <v>419.23280000000005</v>
      </c>
      <c r="M4" s="11" t="s">
        <v>24</v>
      </c>
    </row>
    <row r="5" spans="1:13" s="3" customFormat="1">
      <c r="A5" s="5">
        <f>A4+1</f>
        <v>2</v>
      </c>
      <c r="B5" s="6" t="s">
        <v>25</v>
      </c>
      <c r="C5" s="6" t="s">
        <v>26</v>
      </c>
      <c r="D5" s="6" t="s">
        <v>27</v>
      </c>
      <c r="E5" s="8" t="s">
        <v>14</v>
      </c>
      <c r="F5" s="6" t="s">
        <v>17</v>
      </c>
      <c r="G5" s="6">
        <v>5</v>
      </c>
      <c r="H5" s="25">
        <v>120</v>
      </c>
      <c r="I5" s="7">
        <f>VLOOKUP(F5,'[1]PARAS COMMERCIAL TEA'!$C$4:$D$135,2,FALSE)</f>
        <v>1.79</v>
      </c>
      <c r="J5" s="7">
        <f>VLOOKUP(F5,'[1]PARAS COMMERCIAL TEA'!$C$4:$G$138,5,FALSE)*G5</f>
        <v>20</v>
      </c>
      <c r="K5" s="7">
        <v>20</v>
      </c>
      <c r="L5" s="7">
        <f t="shared" ref="L5:L10" si="0">H5*I5+J5+K5</f>
        <v>254.8</v>
      </c>
      <c r="M5" s="6"/>
    </row>
    <row r="6" spans="1:13" s="3" customFormat="1">
      <c r="A6" s="5">
        <f t="shared" ref="A6:A10" si="1">A5+1</f>
        <v>3</v>
      </c>
      <c r="B6" s="6" t="s">
        <v>28</v>
      </c>
      <c r="C6" s="6" t="s">
        <v>29</v>
      </c>
      <c r="D6" s="6" t="s">
        <v>30</v>
      </c>
      <c r="E6" s="8" t="s">
        <v>14</v>
      </c>
      <c r="F6" s="6" t="s">
        <v>31</v>
      </c>
      <c r="G6" s="6">
        <v>4</v>
      </c>
      <c r="H6" s="25">
        <v>90</v>
      </c>
      <c r="I6" s="7">
        <f>VLOOKUP(F6,'[1]PARAS COMMERCIAL TEA'!$C$4:$D$135,2,FALSE)</f>
        <v>1.61</v>
      </c>
      <c r="J6" s="7">
        <f>VLOOKUP(F6,'[1]PARAS COMMERCIAL TEA'!$C$4:$G$138,5,FALSE)*G6</f>
        <v>16</v>
      </c>
      <c r="K6" s="7">
        <v>20</v>
      </c>
      <c r="L6" s="7">
        <f t="shared" si="0"/>
        <v>180.9</v>
      </c>
      <c r="M6" s="6"/>
    </row>
    <row r="7" spans="1:13" s="3" customFormat="1">
      <c r="A7" s="5">
        <f t="shared" si="1"/>
        <v>4</v>
      </c>
      <c r="B7" s="6" t="s">
        <v>32</v>
      </c>
      <c r="C7" s="6" t="s">
        <v>33</v>
      </c>
      <c r="D7" s="6" t="s">
        <v>34</v>
      </c>
      <c r="E7" s="8" t="s">
        <v>14</v>
      </c>
      <c r="F7" s="6" t="s">
        <v>16</v>
      </c>
      <c r="G7" s="6">
        <v>10</v>
      </c>
      <c r="H7" s="25">
        <v>168.48</v>
      </c>
      <c r="I7" s="7">
        <f>VLOOKUP(F7,'[1]PARAS COMMERCIAL TEA'!$C$4:$D$135,2,FALSE)</f>
        <v>1.29</v>
      </c>
      <c r="J7" s="7">
        <f>VLOOKUP(F7,'[1]PARAS COMMERCIAL TEA'!$C$4:$G$138,5,FALSE)*G7</f>
        <v>40</v>
      </c>
      <c r="K7" s="7">
        <v>20</v>
      </c>
      <c r="L7" s="7">
        <f t="shared" si="0"/>
        <v>277.33920000000001</v>
      </c>
      <c r="M7" s="6"/>
    </row>
    <row r="8" spans="1:13" s="3" customFormat="1">
      <c r="A8" s="5">
        <f t="shared" si="1"/>
        <v>5</v>
      </c>
      <c r="B8" s="6" t="s">
        <v>32</v>
      </c>
      <c r="C8" s="6" t="s">
        <v>35</v>
      </c>
      <c r="D8" s="6" t="s">
        <v>36</v>
      </c>
      <c r="E8" s="8" t="s">
        <v>14</v>
      </c>
      <c r="F8" s="6" t="s">
        <v>18</v>
      </c>
      <c r="G8" s="6">
        <v>4</v>
      </c>
      <c r="H8" s="25">
        <v>90</v>
      </c>
      <c r="I8" s="7">
        <f>VLOOKUP(F8,'[1]PARAS COMMERCIAL TEA'!$C$4:$D$135,2,FALSE)</f>
        <v>2.3760000000000003</v>
      </c>
      <c r="J8" s="7">
        <f>VLOOKUP(F8,'[1]PARAS COMMERCIAL TEA'!$C$4:$G$138,5,FALSE)*G8</f>
        <v>16</v>
      </c>
      <c r="K8" s="7">
        <v>20</v>
      </c>
      <c r="L8" s="7">
        <f t="shared" si="0"/>
        <v>249.84000000000003</v>
      </c>
      <c r="M8" s="6"/>
    </row>
    <row r="9" spans="1:13" s="3" customFormat="1">
      <c r="A9" s="5">
        <f t="shared" si="1"/>
        <v>6</v>
      </c>
      <c r="B9" s="6" t="s">
        <v>37</v>
      </c>
      <c r="C9" s="6" t="s">
        <v>38</v>
      </c>
      <c r="D9" s="6" t="s">
        <v>39</v>
      </c>
      <c r="E9" s="8" t="s">
        <v>14</v>
      </c>
      <c r="F9" s="6" t="s">
        <v>40</v>
      </c>
      <c r="G9" s="6">
        <v>7</v>
      </c>
      <c r="H9" s="25">
        <v>94</v>
      </c>
      <c r="I9" s="7">
        <f>VLOOKUP(F9,'[1]PARAS COMMERCIAL TEA'!$C$4:$D$135,2,FALSE)</f>
        <v>1.0900000000000001</v>
      </c>
      <c r="J9" s="7">
        <f>VLOOKUP(F9,'[1]PARAS COMMERCIAL TEA'!$C$4:$G$138,5,FALSE)*G9</f>
        <v>28</v>
      </c>
      <c r="K9" s="7">
        <v>20</v>
      </c>
      <c r="L9" s="7">
        <f t="shared" si="0"/>
        <v>150.46</v>
      </c>
      <c r="M9" s="6"/>
    </row>
    <row r="10" spans="1:13" s="3" customFormat="1">
      <c r="A10" s="5">
        <f t="shared" si="1"/>
        <v>7</v>
      </c>
      <c r="B10" s="6" t="s">
        <v>41</v>
      </c>
      <c r="C10" s="6" t="s">
        <v>42</v>
      </c>
      <c r="D10" s="6" t="s">
        <v>43</v>
      </c>
      <c r="E10" s="8" t="s">
        <v>14</v>
      </c>
      <c r="F10" s="6" t="s">
        <v>15</v>
      </c>
      <c r="G10" s="6">
        <v>4</v>
      </c>
      <c r="H10" s="25">
        <v>60</v>
      </c>
      <c r="I10" s="7">
        <f>VLOOKUP(F10,'[1]PARAS COMMERCIAL TEA'!$C$4:$D$135,2,FALSE)</f>
        <v>1.49</v>
      </c>
      <c r="J10" s="7">
        <f>VLOOKUP(F10,'[1]PARAS COMMERCIAL TEA'!$C$4:$G$138,5,FALSE)*G10</f>
        <v>16</v>
      </c>
      <c r="K10" s="7">
        <v>20</v>
      </c>
      <c r="L10" s="7">
        <f t="shared" si="0"/>
        <v>125.4</v>
      </c>
      <c r="M10" s="6"/>
    </row>
    <row r="11" spans="1:13" s="3" customFormat="1">
      <c r="A11" s="36" t="s">
        <v>44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20">
        <f>ROUND(SUM(L4:L10),0)</f>
        <v>1658</v>
      </c>
      <c r="M11" s="22"/>
    </row>
    <row r="12" spans="1:13" s="3" customFormat="1">
      <c r="A12" s="9"/>
      <c r="B12"/>
      <c r="C12"/>
      <c r="D12"/>
      <c r="E12"/>
      <c r="F12"/>
      <c r="G12" s="21">
        <f>SUM(G4:G10)</f>
        <v>48</v>
      </c>
      <c r="H12" s="27">
        <f>SUM(H4:H10)</f>
        <v>824.48</v>
      </c>
      <c r="I12" s="10"/>
      <c r="J12" s="10"/>
      <c r="K12" s="10"/>
      <c r="L12" s="10"/>
      <c r="M12"/>
    </row>
    <row r="13" spans="1:13" s="3" customFormat="1" ht="30" customHeight="1">
      <c r="A13" s="28" t="s">
        <v>46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s="3" customFormat="1" ht="30" customHeight="1">
      <c r="A14" s="29" t="s">
        <v>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</row>
  </sheetData>
  <mergeCells count="7">
    <mergeCell ref="A13:M13"/>
    <mergeCell ref="A14:M14"/>
    <mergeCell ref="A1:H1"/>
    <mergeCell ref="A2:H2"/>
    <mergeCell ref="I1:M1"/>
    <mergeCell ref="I2:M2"/>
    <mergeCell ref="A11:K11"/>
  </mergeCells>
  <pageMargins left="0.15748031496062992" right="0.15748031496062992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2024-07-13T07:56:24Z</cp:lastPrinted>
  <dcterms:created xsi:type="dcterms:W3CDTF">2024-01-16T07:54:27Z</dcterms:created>
  <dcterms:modified xsi:type="dcterms:W3CDTF">2024-07-13T14:58:35Z</dcterms:modified>
</cp:coreProperties>
</file>