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4"/>
  <c r="L7"/>
  <c r="L8"/>
  <c r="J6" l="1"/>
  <c r="J8"/>
  <c r="J7"/>
  <c r="J5"/>
  <c r="J4"/>
  <c r="I6" l="1"/>
  <c r="L6" s="1"/>
  <c r="I8"/>
  <c r="I7"/>
  <c r="I5"/>
  <c r="I4"/>
  <c r="H8" l="1"/>
  <c r="H7"/>
  <c r="H5"/>
  <c r="L5" s="1"/>
  <c r="H4"/>
</calcChain>
</file>

<file path=xl/sharedStrings.xml><?xml version="1.0" encoding="utf-8"?>
<sst xmlns="http://schemas.openxmlformats.org/spreadsheetml/2006/main" count="43" uniqueCount="37">
  <si>
    <t>INVOICE
ATC LOGISTICS,,8984191006
GST No:21CHVPB1842D2ZQ</t>
  </si>
  <si>
    <t>09/1/2025</t>
  </si>
  <si>
    <t>811</t>
  </si>
  <si>
    <t>165</t>
  </si>
  <si>
    <t>23/1/2025</t>
  </si>
  <si>
    <t>100</t>
  </si>
  <si>
    <t>10/1/2025</t>
  </si>
  <si>
    <t>169</t>
  </si>
  <si>
    <t>07/1/2025</t>
  </si>
  <si>
    <t>812</t>
  </si>
  <si>
    <t>Thanking you for your business.
ATC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</si>
  <si>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</si>
  <si>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</si>
  <si>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</si>
  <si>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</si>
  <si>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</si>
  <si>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</si>
  <si>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</si>
  <si>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</si>
  <si>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DD CH.</t>
  </si>
  <si>
    <t>LR CH.</t>
  </si>
  <si>
    <t>AMOUNT</t>
  </si>
  <si>
    <t>TO</t>
  </si>
  <si>
    <t>DO/0368</t>
  </si>
  <si>
    <t>DO/0369</t>
  </si>
  <si>
    <t>CH/06937</t>
  </si>
  <si>
    <t>CH/06682</t>
  </si>
  <si>
    <t>CH/06631</t>
  </si>
  <si>
    <t>PURI</t>
  </si>
  <si>
    <t>NAYAHATA</t>
  </si>
  <si>
    <t>BHADRAK</t>
  </si>
  <si>
    <t>BALASORE</t>
  </si>
  <si>
    <t>CTC</t>
  </si>
  <si>
    <t xml:space="preserve">MORAL PHARMACEUTICALS PRIVATE LIMITED
Address:JHANIRMANGALA, RAJABAGICHA GADA,PO-TALATELENGA                                                                                    BAZAR,PIN753009 21AAGCM8051Q1Z4,9776009889
GST No:09AAGCM8051Q1ZQ
</t>
  </si>
  <si>
    <t>(RUPEES EIGHT HUNDRED TEN ONLY)</t>
  </si>
  <si>
    <t>Kindly, verify &amp; confirm within 7 days, else GST will be filed by 20th FEB 2025. 
GST to be paid by Consignor under Reverse Charge Mechanism(RCM) as per GST.</t>
  </si>
  <si>
    <t xml:space="preserve">Bill Date:31/01/2025
Bill NO : 4499
Total Amount:810.00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</si>
</sst>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6</xdr:col>
      <xdr:colOff>352424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340042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6">
          <cell r="C6" t="str">
            <v>ANGUL</v>
          </cell>
          <cell r="D6">
            <v>55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BARGARH</v>
          </cell>
          <cell r="D8">
            <v>55</v>
          </cell>
        </row>
        <row r="9">
          <cell r="C9" t="str">
            <v>BARIPADA</v>
          </cell>
          <cell r="D9">
            <v>65</v>
          </cell>
        </row>
        <row r="10">
          <cell r="C10" t="str">
            <v>BHADRAK</v>
          </cell>
          <cell r="D10">
            <v>55</v>
          </cell>
        </row>
        <row r="11">
          <cell r="C11" t="str">
            <v>BERHAMPUR</v>
          </cell>
          <cell r="D11">
            <v>55</v>
          </cell>
        </row>
        <row r="12">
          <cell r="C12" t="str">
            <v>BHAWANIPATNA</v>
          </cell>
          <cell r="D12">
            <v>75</v>
          </cell>
        </row>
        <row r="13">
          <cell r="C13" t="str">
            <v>BOLANGIRI</v>
          </cell>
          <cell r="D13">
            <v>70</v>
          </cell>
        </row>
        <row r="14">
          <cell r="C14" t="str">
            <v>DHARAMGARH</v>
          </cell>
          <cell r="D14">
            <v>80</v>
          </cell>
        </row>
        <row r="15">
          <cell r="C15" t="str">
            <v>DHENKANAL</v>
          </cell>
          <cell r="D15">
            <v>55</v>
          </cell>
        </row>
        <row r="16">
          <cell r="C16" t="str">
            <v>JHARSUGUDA</v>
          </cell>
          <cell r="D16">
            <v>65</v>
          </cell>
        </row>
        <row r="17">
          <cell r="C17" t="str">
            <v>JEYPORE</v>
          </cell>
          <cell r="D17">
            <v>85</v>
          </cell>
        </row>
        <row r="18">
          <cell r="C18" t="str">
            <v>KHARIAR ROAD</v>
          </cell>
          <cell r="D18">
            <v>95</v>
          </cell>
        </row>
        <row r="19">
          <cell r="C19" t="str">
            <v>KANTABANJHI</v>
          </cell>
          <cell r="D19">
            <v>80</v>
          </cell>
        </row>
        <row r="20">
          <cell r="C20" t="str">
            <v>KESINGA</v>
          </cell>
          <cell r="D20">
            <v>75</v>
          </cell>
        </row>
        <row r="21">
          <cell r="C21" t="str">
            <v>KEONJHAR</v>
          </cell>
          <cell r="D21">
            <v>85</v>
          </cell>
        </row>
        <row r="22">
          <cell r="C22" t="str">
            <v>ROURKELA</v>
          </cell>
          <cell r="D22">
            <v>65</v>
          </cell>
        </row>
        <row r="23">
          <cell r="C23" t="str">
            <v>RAYAGADA</v>
          </cell>
          <cell r="D23">
            <v>70</v>
          </cell>
        </row>
        <row r="24">
          <cell r="C24" t="str">
            <v>SAMBALPUR</v>
          </cell>
          <cell r="D24">
            <v>65</v>
          </cell>
        </row>
        <row r="25">
          <cell r="C25" t="str">
            <v>SIMILIGUDA</v>
          </cell>
          <cell r="D25">
            <v>78</v>
          </cell>
        </row>
        <row r="26">
          <cell r="C26" t="str">
            <v>TALCHER</v>
          </cell>
          <cell r="D26">
            <v>55</v>
          </cell>
        </row>
        <row r="27">
          <cell r="C27" t="str">
            <v>NOWRANGPUR</v>
          </cell>
          <cell r="D27">
            <v>75</v>
          </cell>
        </row>
        <row r="28">
          <cell r="C28" t="str">
            <v>TITLAGARH</v>
          </cell>
          <cell r="D28">
            <v>85</v>
          </cell>
        </row>
        <row r="29">
          <cell r="C29" t="str">
            <v>MUNIGUDA</v>
          </cell>
          <cell r="D29">
            <v>115</v>
          </cell>
        </row>
        <row r="30">
          <cell r="C30" t="str">
            <v>RAJGANGPUR</v>
          </cell>
          <cell r="D30">
            <v>75</v>
          </cell>
        </row>
        <row r="31">
          <cell r="C31" t="str">
            <v>JAJPUR ROAD</v>
          </cell>
          <cell r="D31">
            <v>65</v>
          </cell>
        </row>
        <row r="32">
          <cell r="C32" t="str">
            <v>JUNAGARH</v>
          </cell>
          <cell r="D32">
            <v>75</v>
          </cell>
        </row>
        <row r="33">
          <cell r="C33" t="str">
            <v>KHURDA</v>
          </cell>
          <cell r="D33">
            <v>55</v>
          </cell>
        </row>
        <row r="34">
          <cell r="C34" t="str">
            <v>PURI</v>
          </cell>
          <cell r="D34">
            <v>55</v>
          </cell>
        </row>
        <row r="35">
          <cell r="C35" t="str">
            <v>KENDRAPARA</v>
          </cell>
          <cell r="D35">
            <v>55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85546875" style="1" bestFit="1" customWidth="1"/>
    <col min="6" max="6" width="7.5703125" style="1" bestFit="1" customWidth="1"/>
    <col min="7" max="7" width="5.42578125" style="1" bestFit="1" customWidth="1"/>
    <col min="8" max="8" width="6.140625" style="2" customWidth="1"/>
    <col min="9" max="9" width="5.42578125" style="2" bestFit="1" customWidth="1"/>
    <col min="10" max="10" width="7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23"/>
      <c r="H1" s="24"/>
      <c r="I1" s="17" t="s">
        <v>0</v>
      </c>
      <c r="J1" s="18"/>
      <c r="K1" s="18"/>
      <c r="L1" s="18"/>
    </row>
    <row r="2" spans="1:12" ht="90" customHeight="1">
      <c r="A2" s="19" t="s">
        <v>33</v>
      </c>
      <c r="B2" s="20"/>
      <c r="C2" s="20"/>
      <c r="D2" s="20"/>
      <c r="E2" s="20"/>
      <c r="F2" s="20"/>
      <c r="G2" s="20"/>
      <c r="H2" s="21"/>
      <c r="I2" s="17" t="s">
        <v>36</v>
      </c>
      <c r="J2" s="18"/>
      <c r="K2" s="18"/>
      <c r="L2" s="18"/>
    </row>
    <row r="3" spans="1:12" s="3" customFormat="1">
      <c r="A3" s="7" t="s">
        <v>11</v>
      </c>
      <c r="B3" s="7" t="s">
        <v>12</v>
      </c>
      <c r="C3" s="7" t="s">
        <v>13</v>
      </c>
      <c r="D3" s="7" t="s">
        <v>14</v>
      </c>
      <c r="E3" s="7" t="s">
        <v>22</v>
      </c>
      <c r="F3" s="7" t="s">
        <v>15</v>
      </c>
      <c r="G3" s="7" t="s">
        <v>16</v>
      </c>
      <c r="H3" s="8" t="s">
        <v>17</v>
      </c>
      <c r="I3" s="8" t="s">
        <v>18</v>
      </c>
      <c r="J3" s="8" t="s">
        <v>19</v>
      </c>
      <c r="K3" s="8" t="s">
        <v>20</v>
      </c>
      <c r="L3" s="8" t="s">
        <v>21</v>
      </c>
    </row>
    <row r="4" spans="1:12">
      <c r="A4" s="4">
        <v>1</v>
      </c>
      <c r="B4" s="4" t="s">
        <v>1</v>
      </c>
      <c r="C4" s="4" t="s">
        <v>23</v>
      </c>
      <c r="D4" s="9" t="s">
        <v>32</v>
      </c>
      <c r="E4" s="4" t="s">
        <v>28</v>
      </c>
      <c r="F4" s="4" t="s">
        <v>2</v>
      </c>
      <c r="G4" s="4">
        <v>2</v>
      </c>
      <c r="H4" s="5">
        <f>VLOOKUP(E4,'[1]MORAL PHARMACEUTICALS PVT LTD.'!$C$6:$D$35,2,FALSE)</f>
        <v>55</v>
      </c>
      <c r="I4" s="5">
        <f>G4*2</f>
        <v>4</v>
      </c>
      <c r="J4" s="5">
        <f>G4*8</f>
        <v>16</v>
      </c>
      <c r="K4" s="5">
        <v>45</v>
      </c>
      <c r="L4" s="5">
        <f>G4*H4+I4+J4+K4</f>
        <v>175</v>
      </c>
    </row>
    <row r="5" spans="1:12">
      <c r="A5" s="4">
        <v>2</v>
      </c>
      <c r="B5" s="4" t="s">
        <v>8</v>
      </c>
      <c r="C5" s="4" t="s">
        <v>27</v>
      </c>
      <c r="D5" s="9" t="s">
        <v>32</v>
      </c>
      <c r="E5" s="4" t="s">
        <v>31</v>
      </c>
      <c r="F5" s="4" t="s">
        <v>9</v>
      </c>
      <c r="G5" s="4">
        <v>2</v>
      </c>
      <c r="H5" s="5">
        <f>VLOOKUP(E5,'[1]MORAL PHARMACEUTICALS PVT LTD.'!$C$6:$D$35,2,FALSE)</f>
        <v>55</v>
      </c>
      <c r="I5" s="5">
        <f>G5*2</f>
        <v>4</v>
      </c>
      <c r="J5" s="5">
        <f>G5*8</f>
        <v>16</v>
      </c>
      <c r="K5" s="5">
        <v>45</v>
      </c>
      <c r="L5" s="5">
        <f>G5*H5+I5+J5+K5</f>
        <v>175</v>
      </c>
    </row>
    <row r="6" spans="1:12">
      <c r="A6" s="4">
        <v>3</v>
      </c>
      <c r="B6" s="4" t="s">
        <v>1</v>
      </c>
      <c r="C6" s="4" t="s">
        <v>24</v>
      </c>
      <c r="D6" s="9" t="s">
        <v>32</v>
      </c>
      <c r="E6" s="9" t="s">
        <v>29</v>
      </c>
      <c r="F6" s="4" t="s">
        <v>3</v>
      </c>
      <c r="G6" s="4">
        <v>2</v>
      </c>
      <c r="H6" s="10">
        <v>55</v>
      </c>
      <c r="I6" s="5">
        <f>G6*2</f>
        <v>4</v>
      </c>
      <c r="J6" s="5">
        <f>G6*8</f>
        <v>16</v>
      </c>
      <c r="K6" s="5">
        <v>45</v>
      </c>
      <c r="L6" s="5">
        <f>G6*H6+I6+J6+K6</f>
        <v>175</v>
      </c>
    </row>
    <row r="7" spans="1:12">
      <c r="A7" s="4">
        <v>4</v>
      </c>
      <c r="B7" s="4" t="s">
        <v>6</v>
      </c>
      <c r="C7" s="4" t="s">
        <v>26</v>
      </c>
      <c r="D7" s="9" t="s">
        <v>32</v>
      </c>
      <c r="E7" s="4" t="s">
        <v>31</v>
      </c>
      <c r="F7" s="4" t="s">
        <v>7</v>
      </c>
      <c r="G7" s="4">
        <v>1</v>
      </c>
      <c r="H7" s="5">
        <f>VLOOKUP(E7,'[1]MORAL PHARMACEUTICALS PVT LTD.'!$C$6:$D$35,2,FALSE)</f>
        <v>55</v>
      </c>
      <c r="I7" s="5">
        <f>G7*2</f>
        <v>2</v>
      </c>
      <c r="J7" s="5">
        <f>G7*8</f>
        <v>8</v>
      </c>
      <c r="K7" s="5">
        <v>45</v>
      </c>
      <c r="L7" s="5">
        <f>G7*H7+I7+J7+K7</f>
        <v>110</v>
      </c>
    </row>
    <row r="8" spans="1:12">
      <c r="A8" s="4">
        <v>5</v>
      </c>
      <c r="B8" s="4" t="s">
        <v>4</v>
      </c>
      <c r="C8" s="4" t="s">
        <v>25</v>
      </c>
      <c r="D8" s="9" t="s">
        <v>32</v>
      </c>
      <c r="E8" s="4" t="s">
        <v>30</v>
      </c>
      <c r="F8" s="4" t="s">
        <v>5</v>
      </c>
      <c r="G8" s="4">
        <v>2</v>
      </c>
      <c r="H8" s="5">
        <f>VLOOKUP(E8,'[1]MORAL PHARMACEUTICALS PVT LTD.'!$C$6:$D$35,2,FALSE)</f>
        <v>55</v>
      </c>
      <c r="I8" s="5">
        <f>G8*2</f>
        <v>4</v>
      </c>
      <c r="J8" s="5">
        <f>G8*8</f>
        <v>16</v>
      </c>
      <c r="K8" s="5">
        <v>45</v>
      </c>
      <c r="L8" s="5">
        <f>G8*H8+I8+J8+K8</f>
        <v>175</v>
      </c>
    </row>
    <row r="9" spans="1:12" s="3" customFormat="1">
      <c r="A9" s="11" t="s">
        <v>34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6">
        <f>SUM(L4:L8)</f>
        <v>810</v>
      </c>
    </row>
    <row r="10" spans="1:12" s="3" customFormat="1" ht="30" customHeight="1">
      <c r="A10" s="15" t="s">
        <v>35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2" s="3" customFormat="1" ht="30" customHeight="1">
      <c r="A11" s="15" t="s">
        <v>10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</sheetData>
  <sortState ref="B5:L8">
    <sortCondition ref="B4"/>
  </sortState>
  <mergeCells count="7">
    <mergeCell ref="A9:K9"/>
    <mergeCell ref="A10:L10"/>
    <mergeCell ref="A11:L11"/>
    <mergeCell ref="I1:L1"/>
    <mergeCell ref="I2:L2"/>
    <mergeCell ref="A2:H2"/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2025-02-06T06:15:43Z</dcterms:created>
  <dcterms:modified xsi:type="dcterms:W3CDTF">2025-02-08T04:09:17Z</dcterms:modified>
</cp:coreProperties>
</file>