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Sheet1!$A$9:$K$28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H23" i="1" l="1"/>
  <c r="H22" i="1"/>
  <c r="H21" i="1"/>
  <c r="H20" i="1"/>
  <c r="H18" i="1"/>
  <c r="H17" i="1"/>
  <c r="H16" i="1"/>
  <c r="H15" i="1"/>
  <c r="H14" i="1"/>
  <c r="H12" i="1"/>
  <c r="H11" i="1"/>
  <c r="H10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G26" i="1" l="1"/>
</calcChain>
</file>

<file path=xl/sharedStrings.xml><?xml version="1.0" encoding="utf-8"?>
<sst xmlns="http://schemas.openxmlformats.org/spreadsheetml/2006/main" count="89" uniqueCount="71">
  <si>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</si>
  <si>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</si>
  <si>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</si>
  <si>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</si>
  <si>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</si>
  <si>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</si>
  <si>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</si>
  <si>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</si>
  <si>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</si>
  <si>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</si>
  <si>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</si>
  <si>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</si>
  <si>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</si>
  <si>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</si>
  <si>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CUTTACK</t>
  </si>
  <si>
    <t>CTC</t>
  </si>
  <si>
    <t>LRNO</t>
  </si>
  <si>
    <t>LR.CH</t>
  </si>
  <si>
    <t>AMT</t>
  </si>
  <si>
    <t>MONTH   : FEBRUARY,2022</t>
  </si>
  <si>
    <t>INVOICE DATE : 28/02/2022</t>
  </si>
  <si>
    <t>CASE</t>
  </si>
  <si>
    <t>RATE</t>
  </si>
  <si>
    <t>KINDLY ,VERIFY &amp; CONFIRM US  WITHIN 7 DAYS ,ELSE GST WILL 20TH MARCH,2022.</t>
  </si>
  <si>
    <t>BALASORE</t>
  </si>
  <si>
    <t>BARIPADA</t>
  </si>
  <si>
    <t>ROURKELA</t>
  </si>
  <si>
    <t>PG/CH/10796/21-22</t>
  </si>
  <si>
    <t>1932</t>
  </si>
  <si>
    <t>PG/CH/10897/21-22</t>
  </si>
  <si>
    <t>JAJPUR TOWN</t>
  </si>
  <si>
    <t>1938</t>
  </si>
  <si>
    <t>PG/CH/10917/21-22</t>
  </si>
  <si>
    <t>BERHAMPUR</t>
  </si>
  <si>
    <t>1940</t>
  </si>
  <si>
    <t>PG/CH/10947/21-22</t>
  </si>
  <si>
    <t>KHALISAHI</t>
  </si>
  <si>
    <t>1944</t>
  </si>
  <si>
    <t>PG/CH/10965/21-22</t>
  </si>
  <si>
    <t>1945</t>
  </si>
  <si>
    <t>PG/CH/10968/21-22</t>
  </si>
  <si>
    <t>1946</t>
  </si>
  <si>
    <t>PG/CH/11035/21-22</t>
  </si>
  <si>
    <t>JAJPUR ROAD</t>
  </si>
  <si>
    <t>1972</t>
  </si>
  <si>
    <t>PG/CH/11041/21-22</t>
  </si>
  <si>
    <t>1973</t>
  </si>
  <si>
    <t>PG/CH/11106/21-22</t>
  </si>
  <si>
    <t>ANGUL</t>
  </si>
  <si>
    <t>2010</t>
  </si>
  <si>
    <t>PG/CH/11113/21-22</t>
  </si>
  <si>
    <t>machhipada</t>
  </si>
  <si>
    <t>2008</t>
  </si>
  <si>
    <t>PG/CH/11253/21-22</t>
  </si>
  <si>
    <t>2037</t>
  </si>
  <si>
    <t>PG/CH/11254/21-22</t>
  </si>
  <si>
    <t>2036</t>
  </si>
  <si>
    <t>PG/CH/11263/21-22</t>
  </si>
  <si>
    <t>JHARSUGUDA</t>
  </si>
  <si>
    <t>2034</t>
  </si>
  <si>
    <t>PG/CH/11271/21-22</t>
  </si>
  <si>
    <t>KALAPATHAR</t>
  </si>
  <si>
    <t>2035</t>
  </si>
  <si>
    <t>PG/CH/11368/21-22</t>
  </si>
  <si>
    <t>2048</t>
  </si>
  <si>
    <t>M/S SHANTI COMMERCIALS</t>
  </si>
  <si>
    <t>GSTIN :21AJWPM8068P2Z6</t>
  </si>
  <si>
    <t>MOB:9776339112</t>
  </si>
  <si>
    <t>DD.CH</t>
  </si>
  <si>
    <t>(RUPEES TWENTY NINE THOUSAND THREE HUNDRED FIFTY FIVE ONLY)</t>
  </si>
  <si>
    <t xml:space="preserve">INVOICE .   : INV-5880/21-22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</si>
</sst>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3" fillId="0" borderId="1" xfId="13" applyFont="1" applyFill="1" applyBorder="1" applyAlignment="1">
      <alignment horizontal="center" vertical="center" wrapText="1"/>
    </xf>
    <xf numFmtId="2" fontId="13" fillId="0" borderId="1" xfId="13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%20rive\ATC%20BILL\ATC%20BILL%20JANUARY,2022\SHANTI%20COMMER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0">
          <cell r="E10" t="str">
            <v>ANGUL</v>
          </cell>
          <cell r="F10" t="str">
            <v>1644</v>
          </cell>
          <cell r="G10">
            <v>20</v>
          </cell>
          <cell r="H10">
            <v>45</v>
          </cell>
        </row>
        <row r="11">
          <cell r="E11" t="str">
            <v>JAJPUR TOWN</v>
          </cell>
          <cell r="F11" t="str">
            <v>1648</v>
          </cell>
          <cell r="G11">
            <v>25</v>
          </cell>
          <cell r="H11">
            <v>45</v>
          </cell>
        </row>
        <row r="12">
          <cell r="E12" t="str">
            <v>BALASORE</v>
          </cell>
          <cell r="F12" t="str">
            <v>1655</v>
          </cell>
          <cell r="G12">
            <v>25</v>
          </cell>
          <cell r="H12">
            <v>55</v>
          </cell>
        </row>
        <row r="13">
          <cell r="E13" t="str">
            <v>BARIPADA</v>
          </cell>
          <cell r="F13" t="str">
            <v>1657</v>
          </cell>
          <cell r="G13">
            <v>50</v>
          </cell>
          <cell r="H13">
            <v>55</v>
          </cell>
        </row>
        <row r="14">
          <cell r="E14" t="str">
            <v>BALASORE</v>
          </cell>
          <cell r="F14" t="str">
            <v>1675</v>
          </cell>
          <cell r="G14">
            <v>20</v>
          </cell>
          <cell r="H14">
            <v>55</v>
          </cell>
        </row>
        <row r="15">
          <cell r="E15" t="str">
            <v>ANGUL</v>
          </cell>
          <cell r="F15" t="str">
            <v>1678</v>
          </cell>
          <cell r="G15">
            <v>12</v>
          </cell>
          <cell r="H15">
            <v>45</v>
          </cell>
        </row>
        <row r="16">
          <cell r="E16" t="str">
            <v>BERHAMPUR</v>
          </cell>
          <cell r="F16" t="str">
            <v>1824</v>
          </cell>
          <cell r="G16">
            <v>50</v>
          </cell>
          <cell r="H16">
            <v>55</v>
          </cell>
        </row>
        <row r="17">
          <cell r="E17" t="str">
            <v>BALASORE</v>
          </cell>
          <cell r="F17" t="str">
            <v>1838</v>
          </cell>
          <cell r="G17">
            <v>50</v>
          </cell>
          <cell r="H17">
            <v>55</v>
          </cell>
        </row>
        <row r="18">
          <cell r="E18" t="str">
            <v>KALAPATHAR</v>
          </cell>
          <cell r="F18" t="str">
            <v>1840</v>
          </cell>
          <cell r="G18">
            <v>30</v>
          </cell>
          <cell r="H18">
            <v>45</v>
          </cell>
        </row>
        <row r="19">
          <cell r="E19" t="str">
            <v>SAMBALPUR</v>
          </cell>
          <cell r="F19" t="str">
            <v>1839</v>
          </cell>
          <cell r="G19">
            <v>15</v>
          </cell>
          <cell r="H19">
            <v>55</v>
          </cell>
        </row>
        <row r="20">
          <cell r="E20" t="str">
            <v>JHARSUGUDA</v>
          </cell>
          <cell r="F20" t="str">
            <v>1866</v>
          </cell>
          <cell r="G20">
            <v>7</v>
          </cell>
          <cell r="H20">
            <v>55</v>
          </cell>
        </row>
        <row r="21">
          <cell r="E21" t="str">
            <v>JAJPUR ROAD</v>
          </cell>
          <cell r="F21" t="str">
            <v>867</v>
          </cell>
          <cell r="G21">
            <v>25</v>
          </cell>
          <cell r="H21">
            <v>45</v>
          </cell>
        </row>
        <row r="22">
          <cell r="E22" t="str">
            <v>JAJPUR TOWN</v>
          </cell>
          <cell r="F22" t="str">
            <v>1890</v>
          </cell>
          <cell r="G22">
            <v>30</v>
          </cell>
          <cell r="H22">
            <v>45</v>
          </cell>
        </row>
        <row r="23">
          <cell r="E23" t="str">
            <v>BALASORE</v>
          </cell>
          <cell r="F23" t="str">
            <v>1914</v>
          </cell>
          <cell r="G23">
            <v>55</v>
          </cell>
          <cell r="H23">
            <v>55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abSelected="1" zoomScale="160" zoomScaleNormal="160" workbookViewId="0">
      <selection activeCell="N13" sqref="N13"/>
    </sheetView>
  </sheetViews>
  <sheetFormatPr defaultRowHeight="11.25" x14ac:dyDescent="0.2"/>
  <cols>
    <col min="1" max="1" width="2.85546875" style="35" customWidth="1"/>
    <col min="2" max="2" width="10.140625" style="13" bestFit="1" customWidth="1"/>
    <col min="3" max="3" width="17.28515625" style="14" bestFit="1" customWidth="1"/>
    <col min="4" max="4" width="5.42578125" style="15" bestFit="1" customWidth="1"/>
    <col min="5" max="5" width="12.5703125" style="12" bestFit="1" customWidth="1"/>
    <col min="6" max="6" width="6.28515625" style="27" bestFit="1" customWidth="1"/>
    <col min="7" max="7" width="4.85546875" style="3" customWidth="1"/>
    <col min="8" max="9" width="6" style="3" customWidth="1"/>
    <col min="10" max="10" width="5.7109375" style="3" bestFit="1" customWidth="1"/>
    <col min="11" max="11" width="8.42578125" style="3" bestFit="1" customWidth="1"/>
    <col min="12" max="16384" width="9.140625" style="3"/>
  </cols>
  <sheetData>
    <row r="2" spans="1:11" s="7" customFormat="1" ht="15" customHeight="1" x14ac:dyDescent="0.25">
      <c r="A2" s="4" t="s">
        <v>0</v>
      </c>
      <c r="B2" s="19"/>
      <c r="C2" s="4"/>
      <c r="D2" s="8"/>
      <c r="F2" s="24"/>
      <c r="H2" s="16" t="s">
        <v>19</v>
      </c>
      <c r="I2" s="16"/>
    </row>
    <row r="3" spans="1:11" s="7" customFormat="1" ht="15" customHeight="1" x14ac:dyDescent="0.25">
      <c r="A3" s="49" t="s">
        <v>65</v>
      </c>
      <c r="B3" s="20"/>
      <c r="C3" s="5"/>
      <c r="F3" s="24"/>
      <c r="H3" s="16" t="s">
        <v>70</v>
      </c>
      <c r="I3" s="16"/>
    </row>
    <row r="4" spans="1:11" s="7" customFormat="1" ht="15" customHeight="1" x14ac:dyDescent="0.25">
      <c r="A4" s="50" t="s">
        <v>14</v>
      </c>
      <c r="B4" s="21"/>
      <c r="C4" s="6"/>
      <c r="D4" s="8"/>
      <c r="F4" s="24"/>
      <c r="H4" s="16" t="s">
        <v>20</v>
      </c>
      <c r="I4" s="16"/>
    </row>
    <row r="5" spans="1:11" s="7" customFormat="1" ht="15" customHeight="1" x14ac:dyDescent="0.25">
      <c r="A5" s="50" t="s">
        <v>66</v>
      </c>
      <c r="B5" s="21"/>
      <c r="C5" s="6"/>
      <c r="D5" s="8"/>
      <c r="E5" s="9"/>
      <c r="F5" s="24"/>
      <c r="H5" s="16" t="s">
        <v>11</v>
      </c>
      <c r="I5" s="16"/>
    </row>
    <row r="6" spans="1:11" s="7" customFormat="1" ht="15" customHeight="1" x14ac:dyDescent="0.25">
      <c r="A6" s="4" t="s">
        <v>67</v>
      </c>
      <c r="B6" s="23"/>
      <c r="C6" s="8"/>
      <c r="D6" s="10"/>
      <c r="E6" s="9"/>
      <c r="F6" s="25"/>
      <c r="H6" s="36" t="s">
        <v>13</v>
      </c>
      <c r="I6" s="36"/>
    </row>
    <row r="7" spans="1:11" s="7" customFormat="1" ht="12.75" x14ac:dyDescent="0.25">
      <c r="A7" s="51"/>
      <c r="B7" s="22"/>
      <c r="C7" s="8"/>
      <c r="D7" s="10"/>
      <c r="E7" s="9"/>
      <c r="F7" s="25"/>
    </row>
    <row r="8" spans="1:11" s="7" customFormat="1" ht="12.75" x14ac:dyDescent="0.25">
      <c r="B8" s="22"/>
      <c r="C8" s="8"/>
      <c r="D8" s="10"/>
      <c r="E8" s="9"/>
      <c r="F8" s="25"/>
    </row>
    <row r="9" spans="1:11" s="18" customFormat="1" ht="12" x14ac:dyDescent="0.25">
      <c r="A9" s="40" t="s">
        <v>4</v>
      </c>
      <c r="B9" s="41" t="s">
        <v>5</v>
      </c>
      <c r="C9" s="40" t="s">
        <v>16</v>
      </c>
      <c r="D9" s="40" t="s">
        <v>6</v>
      </c>
      <c r="E9" s="40" t="s">
        <v>7</v>
      </c>
      <c r="F9" s="40" t="s">
        <v>8</v>
      </c>
      <c r="G9" s="42" t="s">
        <v>21</v>
      </c>
      <c r="H9" s="43" t="s">
        <v>22</v>
      </c>
      <c r="I9" s="43" t="s">
        <v>68</v>
      </c>
      <c r="J9" s="43" t="s">
        <v>17</v>
      </c>
      <c r="K9" s="43" t="s">
        <v>18</v>
      </c>
    </row>
    <row r="10" spans="1:11" s="18" customFormat="1" ht="13.5" customHeight="1" x14ac:dyDescent="0.25">
      <c r="A10" s="31">
        <v>1</v>
      </c>
      <c r="B10" s="45">
        <v>44596</v>
      </c>
      <c r="C10" s="46" t="s">
        <v>27</v>
      </c>
      <c r="D10" s="46" t="s">
        <v>15</v>
      </c>
      <c r="E10" s="46" t="s">
        <v>24</v>
      </c>
      <c r="F10" s="46" t="s">
        <v>28</v>
      </c>
      <c r="G10" s="52">
        <v>20</v>
      </c>
      <c r="H10" s="47">
        <f>VLOOKUP(E10,[1]Sheet1!$E$10:$H$23,4,FALSE)</f>
        <v>55</v>
      </c>
      <c r="I10" s="47">
        <f>G10*10</f>
        <v>200</v>
      </c>
      <c r="J10" s="47">
        <v>25</v>
      </c>
      <c r="K10" s="48">
        <f>G10*H10+I10+J10</f>
        <v>1325</v>
      </c>
    </row>
    <row r="11" spans="1:11" s="18" customFormat="1" ht="13.5" customHeight="1" x14ac:dyDescent="0.25">
      <c r="A11" s="31">
        <v>2</v>
      </c>
      <c r="B11" s="45">
        <v>44600</v>
      </c>
      <c r="C11" s="46" t="s">
        <v>29</v>
      </c>
      <c r="D11" s="46" t="s">
        <v>15</v>
      </c>
      <c r="E11" s="46" t="s">
        <v>30</v>
      </c>
      <c r="F11" s="46" t="s">
        <v>31</v>
      </c>
      <c r="G11" s="52">
        <v>50</v>
      </c>
      <c r="H11" s="47">
        <f>VLOOKUP(E11,[1]Sheet1!$E$10:$H$23,4,FALSE)</f>
        <v>45</v>
      </c>
      <c r="I11" s="47">
        <f t="shared" ref="I11:I24" si="0">G11*10</f>
        <v>500</v>
      </c>
      <c r="J11" s="47">
        <v>25</v>
      </c>
      <c r="K11" s="48">
        <f t="shared" ref="K11:K24" si="1">G11*H11+I11+J11</f>
        <v>2775</v>
      </c>
    </row>
    <row r="12" spans="1:11" s="18" customFormat="1" ht="13.5" customHeight="1" x14ac:dyDescent="0.25">
      <c r="A12" s="31">
        <v>3</v>
      </c>
      <c r="B12" s="45">
        <v>44600</v>
      </c>
      <c r="C12" s="46" t="s">
        <v>32</v>
      </c>
      <c r="D12" s="46" t="s">
        <v>15</v>
      </c>
      <c r="E12" s="46" t="s">
        <v>33</v>
      </c>
      <c r="F12" s="46" t="s">
        <v>34</v>
      </c>
      <c r="G12" s="52">
        <v>50</v>
      </c>
      <c r="H12" s="47">
        <f>VLOOKUP(E12,[1]Sheet1!$E$10:$H$23,4,FALSE)</f>
        <v>55</v>
      </c>
      <c r="I12" s="47">
        <f t="shared" si="0"/>
        <v>500</v>
      </c>
      <c r="J12" s="47">
        <v>25</v>
      </c>
      <c r="K12" s="48">
        <f t="shared" si="1"/>
        <v>3275</v>
      </c>
    </row>
    <row r="13" spans="1:11" s="18" customFormat="1" ht="13.5" customHeight="1" x14ac:dyDescent="0.25">
      <c r="A13" s="31">
        <v>4</v>
      </c>
      <c r="B13" s="45">
        <v>44601</v>
      </c>
      <c r="C13" s="46" t="s">
        <v>35</v>
      </c>
      <c r="D13" s="46" t="s">
        <v>15</v>
      </c>
      <c r="E13" s="46" t="s">
        <v>36</v>
      </c>
      <c r="F13" s="46" t="s">
        <v>37</v>
      </c>
      <c r="G13" s="52">
        <v>30</v>
      </c>
      <c r="H13" s="47">
        <v>45</v>
      </c>
      <c r="I13" s="47">
        <f t="shared" si="0"/>
        <v>300</v>
      </c>
      <c r="J13" s="47">
        <v>25</v>
      </c>
      <c r="K13" s="48">
        <f t="shared" si="1"/>
        <v>1675</v>
      </c>
    </row>
    <row r="14" spans="1:11" s="18" customFormat="1" ht="13.5" customHeight="1" x14ac:dyDescent="0.25">
      <c r="A14" s="31">
        <v>5</v>
      </c>
      <c r="B14" s="45">
        <v>44602</v>
      </c>
      <c r="C14" s="46" t="s">
        <v>38</v>
      </c>
      <c r="D14" s="46" t="s">
        <v>15</v>
      </c>
      <c r="E14" s="46" t="s">
        <v>24</v>
      </c>
      <c r="F14" s="46" t="s">
        <v>39</v>
      </c>
      <c r="G14" s="52">
        <v>70</v>
      </c>
      <c r="H14" s="47">
        <f>VLOOKUP(E14,[1]Sheet1!$E$10:$H$23,4,FALSE)</f>
        <v>55</v>
      </c>
      <c r="I14" s="47">
        <f t="shared" si="0"/>
        <v>700</v>
      </c>
      <c r="J14" s="47">
        <v>25</v>
      </c>
      <c r="K14" s="48">
        <f t="shared" si="1"/>
        <v>4575</v>
      </c>
    </row>
    <row r="15" spans="1:11" s="18" customFormat="1" ht="13.5" customHeight="1" x14ac:dyDescent="0.25">
      <c r="A15" s="31">
        <v>6</v>
      </c>
      <c r="B15" s="45">
        <v>44602</v>
      </c>
      <c r="C15" s="46" t="s">
        <v>40</v>
      </c>
      <c r="D15" s="46" t="s">
        <v>15</v>
      </c>
      <c r="E15" s="46" t="s">
        <v>24</v>
      </c>
      <c r="F15" s="46" t="s">
        <v>41</v>
      </c>
      <c r="G15" s="52">
        <v>15</v>
      </c>
      <c r="H15" s="47">
        <f>VLOOKUP(E15,[1]Sheet1!$E$10:$H$23,4,FALSE)</f>
        <v>55</v>
      </c>
      <c r="I15" s="47">
        <f t="shared" si="0"/>
        <v>150</v>
      </c>
      <c r="J15" s="47">
        <v>25</v>
      </c>
      <c r="K15" s="48">
        <f t="shared" si="1"/>
        <v>1000</v>
      </c>
    </row>
    <row r="16" spans="1:11" s="18" customFormat="1" ht="13.5" customHeight="1" x14ac:dyDescent="0.25">
      <c r="A16" s="31">
        <v>7</v>
      </c>
      <c r="B16" s="45">
        <v>44603</v>
      </c>
      <c r="C16" s="46" t="s">
        <v>42</v>
      </c>
      <c r="D16" s="46" t="s">
        <v>15</v>
      </c>
      <c r="E16" s="46" t="s">
        <v>43</v>
      </c>
      <c r="F16" s="46" t="s">
        <v>44</v>
      </c>
      <c r="G16" s="52">
        <v>20</v>
      </c>
      <c r="H16" s="47">
        <f>VLOOKUP(E16,[1]Sheet1!$E$10:$H$23,4,FALSE)</f>
        <v>45</v>
      </c>
      <c r="I16" s="47">
        <f t="shared" si="0"/>
        <v>200</v>
      </c>
      <c r="J16" s="47">
        <v>25</v>
      </c>
      <c r="K16" s="48">
        <f t="shared" si="1"/>
        <v>1125</v>
      </c>
    </row>
    <row r="17" spans="1:11" s="18" customFormat="1" ht="13.5" customHeight="1" x14ac:dyDescent="0.25">
      <c r="A17" s="31">
        <v>8</v>
      </c>
      <c r="B17" s="45">
        <v>44604</v>
      </c>
      <c r="C17" s="46" t="s">
        <v>45</v>
      </c>
      <c r="D17" s="46" t="s">
        <v>15</v>
      </c>
      <c r="E17" s="46" t="s">
        <v>25</v>
      </c>
      <c r="F17" s="46" t="s">
        <v>46</v>
      </c>
      <c r="G17" s="52">
        <v>50</v>
      </c>
      <c r="H17" s="47">
        <f>VLOOKUP(E17,[1]Sheet1!$E$10:$H$23,4,FALSE)</f>
        <v>55</v>
      </c>
      <c r="I17" s="47">
        <f t="shared" si="0"/>
        <v>500</v>
      </c>
      <c r="J17" s="47">
        <v>25</v>
      </c>
      <c r="K17" s="48">
        <f t="shared" si="1"/>
        <v>3275</v>
      </c>
    </row>
    <row r="18" spans="1:11" s="18" customFormat="1" ht="13.5" customHeight="1" x14ac:dyDescent="0.25">
      <c r="A18" s="31">
        <v>9</v>
      </c>
      <c r="B18" s="45">
        <v>44606</v>
      </c>
      <c r="C18" s="46" t="s">
        <v>47</v>
      </c>
      <c r="D18" s="46" t="s">
        <v>15</v>
      </c>
      <c r="E18" s="46" t="s">
        <v>48</v>
      </c>
      <c r="F18" s="46" t="s">
        <v>49</v>
      </c>
      <c r="G18" s="52">
        <v>20</v>
      </c>
      <c r="H18" s="47">
        <f>VLOOKUP(E18,[1]Sheet1!$E$10:$H$23,4,FALSE)</f>
        <v>45</v>
      </c>
      <c r="I18" s="47">
        <f t="shared" si="0"/>
        <v>200</v>
      </c>
      <c r="J18" s="47">
        <v>25</v>
      </c>
      <c r="K18" s="48">
        <f t="shared" si="1"/>
        <v>1125</v>
      </c>
    </row>
    <row r="19" spans="1:11" s="18" customFormat="1" ht="13.5" customHeight="1" x14ac:dyDescent="0.25">
      <c r="A19" s="31">
        <v>10</v>
      </c>
      <c r="B19" s="45">
        <v>44606</v>
      </c>
      <c r="C19" s="46" t="s">
        <v>50</v>
      </c>
      <c r="D19" s="46" t="s">
        <v>15</v>
      </c>
      <c r="E19" s="46" t="s">
        <v>51</v>
      </c>
      <c r="F19" s="46" t="s">
        <v>52</v>
      </c>
      <c r="G19" s="52">
        <v>15</v>
      </c>
      <c r="H19" s="47">
        <v>45</v>
      </c>
      <c r="I19" s="47">
        <f t="shared" si="0"/>
        <v>150</v>
      </c>
      <c r="J19" s="47">
        <v>25</v>
      </c>
      <c r="K19" s="48">
        <f t="shared" si="1"/>
        <v>850</v>
      </c>
    </row>
    <row r="20" spans="1:11" s="18" customFormat="1" ht="13.5" customHeight="1" x14ac:dyDescent="0.25">
      <c r="A20" s="31">
        <v>11</v>
      </c>
      <c r="B20" s="45">
        <v>44611</v>
      </c>
      <c r="C20" s="46" t="s">
        <v>53</v>
      </c>
      <c r="D20" s="46" t="s">
        <v>15</v>
      </c>
      <c r="E20" s="46" t="s">
        <v>24</v>
      </c>
      <c r="F20" s="46" t="s">
        <v>54</v>
      </c>
      <c r="G20" s="52">
        <v>25</v>
      </c>
      <c r="H20" s="47">
        <f>VLOOKUP(E20,[1]Sheet1!$E$10:$H$23,4,FALSE)</f>
        <v>55</v>
      </c>
      <c r="I20" s="47">
        <f t="shared" si="0"/>
        <v>250</v>
      </c>
      <c r="J20" s="47">
        <v>25</v>
      </c>
      <c r="K20" s="48">
        <f t="shared" si="1"/>
        <v>1650</v>
      </c>
    </row>
    <row r="21" spans="1:11" s="18" customFormat="1" ht="13.5" customHeight="1" x14ac:dyDescent="0.25">
      <c r="A21" s="31">
        <v>12</v>
      </c>
      <c r="B21" s="45">
        <v>44611</v>
      </c>
      <c r="C21" s="46" t="s">
        <v>55</v>
      </c>
      <c r="D21" s="46" t="s">
        <v>15</v>
      </c>
      <c r="E21" s="46" t="s">
        <v>24</v>
      </c>
      <c r="F21" s="46" t="s">
        <v>56</v>
      </c>
      <c r="G21" s="52">
        <v>50</v>
      </c>
      <c r="H21" s="47">
        <f>VLOOKUP(E21,[1]Sheet1!$E$10:$H$23,4,FALSE)</f>
        <v>55</v>
      </c>
      <c r="I21" s="47">
        <f t="shared" si="0"/>
        <v>500</v>
      </c>
      <c r="J21" s="47">
        <v>25</v>
      </c>
      <c r="K21" s="48">
        <f t="shared" si="1"/>
        <v>3275</v>
      </c>
    </row>
    <row r="22" spans="1:11" s="18" customFormat="1" ht="13.5" customHeight="1" x14ac:dyDescent="0.25">
      <c r="A22" s="31">
        <v>13</v>
      </c>
      <c r="B22" s="45">
        <v>44611</v>
      </c>
      <c r="C22" s="46" t="s">
        <v>57</v>
      </c>
      <c r="D22" s="46" t="s">
        <v>15</v>
      </c>
      <c r="E22" s="46" t="s">
        <v>58</v>
      </c>
      <c r="F22" s="46" t="s">
        <v>59</v>
      </c>
      <c r="G22" s="52">
        <v>7</v>
      </c>
      <c r="H22" s="47">
        <f>VLOOKUP(E22,[1]Sheet1!$E$10:$H$23,4,FALSE)</f>
        <v>55</v>
      </c>
      <c r="I22" s="47">
        <f t="shared" si="0"/>
        <v>70</v>
      </c>
      <c r="J22" s="47">
        <v>25</v>
      </c>
      <c r="K22" s="48">
        <f t="shared" si="1"/>
        <v>480</v>
      </c>
    </row>
    <row r="23" spans="1:11" s="18" customFormat="1" ht="13.5" customHeight="1" x14ac:dyDescent="0.25">
      <c r="A23" s="31">
        <v>14</v>
      </c>
      <c r="B23" s="45">
        <v>44611</v>
      </c>
      <c r="C23" s="46" t="s">
        <v>60</v>
      </c>
      <c r="D23" s="46" t="s">
        <v>15</v>
      </c>
      <c r="E23" s="46" t="s">
        <v>61</v>
      </c>
      <c r="F23" s="46" t="s">
        <v>62</v>
      </c>
      <c r="G23" s="52">
        <v>35</v>
      </c>
      <c r="H23" s="47">
        <f>VLOOKUP(E23,[1]Sheet1!$E$10:$H$23,4,FALSE)</f>
        <v>45</v>
      </c>
      <c r="I23" s="47">
        <f t="shared" si="0"/>
        <v>350</v>
      </c>
      <c r="J23" s="47">
        <v>25</v>
      </c>
      <c r="K23" s="48">
        <f t="shared" si="1"/>
        <v>1950</v>
      </c>
    </row>
    <row r="24" spans="1:11" s="18" customFormat="1" ht="13.5" customHeight="1" x14ac:dyDescent="0.25">
      <c r="A24" s="31">
        <v>15</v>
      </c>
      <c r="B24" s="45">
        <v>44615</v>
      </c>
      <c r="C24" s="46" t="s">
        <v>63</v>
      </c>
      <c r="D24" s="46" t="s">
        <v>15</v>
      </c>
      <c r="E24" s="46" t="s">
        <v>26</v>
      </c>
      <c r="F24" s="46" t="s">
        <v>64</v>
      </c>
      <c r="G24" s="52">
        <v>15</v>
      </c>
      <c r="H24" s="47">
        <v>55</v>
      </c>
      <c r="I24" s="47">
        <f t="shared" si="0"/>
        <v>150</v>
      </c>
      <c r="J24" s="47">
        <v>25</v>
      </c>
      <c r="K24" s="48">
        <f t="shared" si="1"/>
        <v>1000</v>
      </c>
    </row>
    <row r="25" spans="1:11" s="11" customFormat="1" ht="15" customHeight="1" x14ac:dyDescent="0.2">
      <c r="A25" s="53" t="s">
        <v>69</v>
      </c>
      <c r="B25" s="54"/>
      <c r="C25" s="54"/>
      <c r="D25" s="54"/>
      <c r="E25" s="54"/>
      <c r="F25" s="54"/>
      <c r="G25" s="54"/>
      <c r="H25" s="54"/>
      <c r="I25" s="54"/>
      <c r="J25" s="55"/>
      <c r="K25" s="44">
        <f>SUM(K10:K24)</f>
        <v>29355</v>
      </c>
    </row>
    <row r="26" spans="1:11" s="11" customFormat="1" ht="12.75" customHeight="1" x14ac:dyDescent="0.2">
      <c r="A26" s="32"/>
      <c r="B26" s="29"/>
      <c r="C26" s="28"/>
      <c r="D26" s="28"/>
      <c r="E26" s="28"/>
      <c r="F26" s="30"/>
      <c r="G26" s="39">
        <f>SUM(G10:G24)</f>
        <v>472</v>
      </c>
    </row>
    <row r="27" spans="1:11" ht="12" customHeight="1" x14ac:dyDescent="0.2">
      <c r="A27" s="33"/>
      <c r="B27" s="56" t="s">
        <v>9</v>
      </c>
      <c r="C27" s="56"/>
      <c r="D27" s="56"/>
      <c r="E27" s="56"/>
      <c r="F27" s="56"/>
      <c r="G27" s="56"/>
      <c r="H27" s="56"/>
      <c r="I27" s="56"/>
      <c r="J27" s="56"/>
    </row>
    <row r="28" spans="1:11" ht="12" x14ac:dyDescent="0.2">
      <c r="A28" s="34"/>
      <c r="B28" s="57" t="s">
        <v>23</v>
      </c>
      <c r="C28" s="57"/>
      <c r="D28" s="57"/>
      <c r="E28" s="57"/>
      <c r="F28" s="57"/>
      <c r="G28" s="57"/>
      <c r="H28" s="57"/>
      <c r="I28" s="57"/>
      <c r="J28" s="57"/>
    </row>
    <row r="29" spans="1:11" ht="12" x14ac:dyDescent="0.2">
      <c r="A29" s="37"/>
      <c r="B29" s="17"/>
      <c r="C29" s="17"/>
      <c r="D29" s="17"/>
      <c r="F29" s="26"/>
    </row>
    <row r="30" spans="1:11" ht="12" x14ac:dyDescent="0.2">
      <c r="A30" s="38" t="s">
        <v>10</v>
      </c>
    </row>
    <row r="31" spans="1:11" ht="12" x14ac:dyDescent="0.2">
      <c r="A31" s="38"/>
    </row>
    <row r="32" spans="1:11" ht="12" x14ac:dyDescent="0.2">
      <c r="A32" s="37"/>
    </row>
    <row r="33" spans="1:1" ht="12" x14ac:dyDescent="0.2">
      <c r="A33" s="38" t="s">
        <v>12</v>
      </c>
    </row>
    <row r="34" spans="1:1" ht="12" x14ac:dyDescent="0.2">
      <c r="A34" s="37"/>
    </row>
  </sheetData>
  <sortState ref="B10:J23">
    <sortCondition ref="B10:B23"/>
    <sortCondition ref="C10:C23"/>
  </sortState>
  <mergeCells count="3">
    <mergeCell ref="A25:J25"/>
    <mergeCell ref="B27:J27"/>
    <mergeCell ref="B28:J28"/>
  </mergeCells>
  <conditionalFormatting sqref="C29:C1048576 C2:C8">
    <cfRule type="duplicateValues" dxfId="16" priority="186"/>
  </conditionalFormatting>
  <conditionalFormatting sqref="C29:C1048576">
    <cfRule type="duplicateValues" dxfId="15" priority="170"/>
  </conditionalFormatting>
  <conditionalFormatting sqref="F29:F1048576 F2:F8">
    <cfRule type="duplicateValues" dxfId="14" priority="149"/>
    <cfRule type="duplicateValues" dxfId="13" priority="151"/>
    <cfRule type="duplicateValues" dxfId="12" priority="153"/>
  </conditionalFormatting>
  <conditionalFormatting sqref="C29:C1048576 C2:C8">
    <cfRule type="duplicateValues" dxfId="11" priority="150"/>
    <cfRule type="duplicateValues" dxfId="10" priority="152"/>
  </conditionalFormatting>
  <conditionalFormatting sqref="C29:C65423 C2:C8">
    <cfRule type="duplicateValues" dxfId="9" priority="2001" stopIfTrue="1"/>
  </conditionalFormatting>
  <conditionalFormatting sqref="C29:C65423">
    <cfRule type="duplicateValues" dxfId="8" priority="2004" stopIfTrue="1"/>
  </conditionalFormatting>
  <conditionalFormatting sqref="F29:F1048576 F2:F8">
    <cfRule type="duplicateValues" dxfId="7" priority="145"/>
  </conditionalFormatting>
  <conditionalFormatting sqref="F29:F1048576">
    <cfRule type="duplicateValues" dxfId="6" priority="143"/>
  </conditionalFormatting>
  <conditionalFormatting sqref="F29:F1048576 F2:F8 F26">
    <cfRule type="duplicateValues" dxfId="5" priority="120"/>
  </conditionalFormatting>
  <conditionalFormatting sqref="F26">
    <cfRule type="duplicateValues" dxfId="4" priority="111"/>
  </conditionalFormatting>
  <conditionalFormatting sqref="F26 F2:F8 F29:F1048576">
    <cfRule type="duplicateValues" dxfId="3" priority="104"/>
  </conditionalFormatting>
  <conditionalFormatting sqref="F25:F26 F1:F9 F29:F1048576">
    <cfRule type="duplicateValues" dxfId="2" priority="27"/>
  </conditionalFormatting>
  <conditionalFormatting sqref="C10:C24">
    <cfRule type="duplicateValues" dxfId="1" priority="2019"/>
  </conditionalFormatting>
  <conditionalFormatting sqref="F10:F24">
    <cfRule type="duplicateValues" dxfId="0" priority="2020"/>
  </conditionalFormatting>
  <dataValidations count="2">
    <dataValidation type="custom" allowBlank="1" showInputMessage="1" showErrorMessage="1" sqref="B27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8:B29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2022-03-08T14:02:15Z</cp:lastPrinted>
  <dcterms:created xsi:type="dcterms:W3CDTF">2010-04-08T11:28:01Z</dcterms:created>
  <dcterms:modified xsi:type="dcterms:W3CDTF">2022-03-08T14:02:16Z</dcterms:modified>
</cp:coreProperties>
</file>