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Sheet1!$F$1:$F$37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H24" i="1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J25" l="1"/>
</calcChain>
</file>

<file path=xl/sharedStrings.xml><?xml version="1.0" encoding="utf-8"?>
<sst xmlns="http://schemas.openxmlformats.org/spreadsheetml/2006/main" count="92" uniqueCount="68">
  <si>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</si>
  <si>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</si>
  <si>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</si>
  <si>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</si>
  <si>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</si>
  <si>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</si>
  <si>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</si>
  <si>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</si>
  <si>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</si>
  <si>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</si>
  <si>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</si>
  <si>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</si>
  <si>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</si>
  <si>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</si>
  <si>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</si>
  <si>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</si>
  <si>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LR.CH</t>
  </si>
  <si>
    <t>MONTH   : JULY,2021</t>
  </si>
  <si>
    <t>INVOICE DATE : 31/07/2021</t>
  </si>
  <si>
    <t>KINDLY ,VERIFY &amp; CONFIRM US  WITHIN 7 DAYS ,ELSE GST WILL 20TH AUGUST,2021.</t>
  </si>
  <si>
    <t>RATE</t>
  </si>
  <si>
    <t>AMT.</t>
  </si>
  <si>
    <t>HSN CODE-996791</t>
  </si>
  <si>
    <t>CUTTACK</t>
  </si>
  <si>
    <t>KHARIAR ROAD</t>
  </si>
  <si>
    <t>JEYPORE</t>
  </si>
  <si>
    <t>CTC</t>
  </si>
  <si>
    <t>PG/CH/02223/21-22</t>
  </si>
  <si>
    <t>SUNABEDA</t>
  </si>
  <si>
    <t>237</t>
  </si>
  <si>
    <t>PG/CH/02263/21-22</t>
  </si>
  <si>
    <t>ROURKELA</t>
  </si>
  <si>
    <t>240</t>
  </si>
  <si>
    <t>PG/CH/02445/21-22</t>
  </si>
  <si>
    <t>BARIPADA</t>
  </si>
  <si>
    <t>256</t>
  </si>
  <si>
    <t>280</t>
  </si>
  <si>
    <t>PG/CH/02494/21-22</t>
  </si>
  <si>
    <t>285</t>
  </si>
  <si>
    <t>PG/JAA/00905/21-22</t>
  </si>
  <si>
    <t>PG/CH/02626/21-22</t>
  </si>
  <si>
    <t>321</t>
  </si>
  <si>
    <t>PG/CH/02655/21-22</t>
  </si>
  <si>
    <t>320</t>
  </si>
  <si>
    <t>PG/CH/02689/21-22</t>
  </si>
  <si>
    <t>338</t>
  </si>
  <si>
    <t>PG/CH/02691/21-22</t>
  </si>
  <si>
    <t>JHARSUGUDA</t>
  </si>
  <si>
    <t>333</t>
  </si>
  <si>
    <t>PG/CH/02692/21-22</t>
  </si>
  <si>
    <t>327</t>
  </si>
  <si>
    <t>PG/CH/02924/21-22</t>
  </si>
  <si>
    <t>373</t>
  </si>
  <si>
    <t>PG/CH/03041/21-22</t>
  </si>
  <si>
    <t>385</t>
  </si>
  <si>
    <t>PG/CH/03057/21-22</t>
  </si>
  <si>
    <t>395</t>
  </si>
  <si>
    <t>PG/CH/03074/21-22</t>
  </si>
  <si>
    <t>397</t>
  </si>
  <si>
    <t>PG/CH/03259/21-22</t>
  </si>
  <si>
    <t>454</t>
  </si>
  <si>
    <t>PG/CH/03311/21-22</t>
  </si>
  <si>
    <t>BARGARH</t>
  </si>
  <si>
    <t>449</t>
  </si>
  <si>
    <t>M/S MARUTI ENTERPRISERS</t>
  </si>
  <si>
    <t>GSTIN : 21AAGFM9770P1ZO</t>
  </si>
  <si>
    <t>(RUPEES FOUR THOUSAND FOUR HUNDRED SEVENTY TWO ONLY)</t>
  </si>
  <si>
    <t xml:space="preserve">INVOICE .   :  INV-2106/21-22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</si>
</sst>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Kinnari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indent="6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ATC%20QUOTATION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ANGUL</v>
          </cell>
          <cell r="C7">
            <v>35</v>
          </cell>
          <cell r="D7">
            <v>20</v>
          </cell>
          <cell r="F7">
            <v>60</v>
          </cell>
        </row>
        <row r="8">
          <cell r="B8" t="str">
            <v>ASKA</v>
          </cell>
          <cell r="C8">
            <v>35</v>
          </cell>
          <cell r="D8">
            <v>20</v>
          </cell>
          <cell r="F8">
            <v>60</v>
          </cell>
        </row>
        <row r="9">
          <cell r="B9" t="str">
            <v>BALASORE</v>
          </cell>
          <cell r="C9">
            <v>35</v>
          </cell>
          <cell r="D9">
            <v>20</v>
          </cell>
          <cell r="F9">
            <v>60</v>
          </cell>
        </row>
        <row r="10">
          <cell r="B10" t="str">
            <v>BALUGAON</v>
          </cell>
          <cell r="C10">
            <v>35</v>
          </cell>
          <cell r="D10">
            <v>20</v>
          </cell>
          <cell r="F10">
            <v>60</v>
          </cell>
        </row>
        <row r="11">
          <cell r="B11" t="str">
            <v>BARBIL</v>
          </cell>
          <cell r="C11">
            <v>35</v>
          </cell>
          <cell r="D11">
            <v>20</v>
          </cell>
          <cell r="F11">
            <v>70</v>
          </cell>
        </row>
        <row r="12">
          <cell r="B12" t="str">
            <v>BARGARH</v>
          </cell>
          <cell r="C12">
            <v>35</v>
          </cell>
          <cell r="D12">
            <v>20</v>
          </cell>
          <cell r="F12">
            <v>70</v>
          </cell>
        </row>
        <row r="13">
          <cell r="B13" t="str">
            <v>BARIPADA</v>
          </cell>
          <cell r="C13">
            <v>35</v>
          </cell>
          <cell r="D13">
            <v>20</v>
          </cell>
          <cell r="F13">
            <v>70</v>
          </cell>
        </row>
        <row r="14">
          <cell r="B14" t="str">
            <v>BERHAMPUR</v>
          </cell>
          <cell r="C14">
            <v>35</v>
          </cell>
          <cell r="D14">
            <v>20</v>
          </cell>
          <cell r="F14">
            <v>60</v>
          </cell>
        </row>
        <row r="15">
          <cell r="B15" t="str">
            <v>BHADRAK</v>
          </cell>
          <cell r="C15">
            <v>35</v>
          </cell>
          <cell r="D15">
            <v>20</v>
          </cell>
          <cell r="F15">
            <v>60</v>
          </cell>
        </row>
        <row r="16">
          <cell r="B16" t="str">
            <v>BHANJANAGAR</v>
          </cell>
          <cell r="C16">
            <v>35</v>
          </cell>
          <cell r="D16">
            <v>20</v>
          </cell>
          <cell r="F16">
            <v>60</v>
          </cell>
        </row>
        <row r="17">
          <cell r="B17" t="str">
            <v>BHAWANIPATNA</v>
          </cell>
          <cell r="C17">
            <v>74</v>
          </cell>
          <cell r="D17">
            <v>20</v>
          </cell>
          <cell r="F17">
            <v>109</v>
          </cell>
        </row>
        <row r="18">
          <cell r="B18" t="str">
            <v>BHUBANESWAR</v>
          </cell>
          <cell r="C18">
            <v>35</v>
          </cell>
          <cell r="D18">
            <v>20</v>
          </cell>
          <cell r="F18">
            <v>60</v>
          </cell>
        </row>
        <row r="19">
          <cell r="B19" t="str">
            <v>BOLANGIR</v>
          </cell>
          <cell r="C19">
            <v>62</v>
          </cell>
          <cell r="D19">
            <v>20</v>
          </cell>
          <cell r="F19">
            <v>97</v>
          </cell>
        </row>
        <row r="20">
          <cell r="B20" t="str">
            <v>DHARMAGARH</v>
          </cell>
          <cell r="C20">
            <v>74</v>
          </cell>
          <cell r="D20">
            <v>20</v>
          </cell>
          <cell r="F20">
            <v>109</v>
          </cell>
        </row>
        <row r="21">
          <cell r="B21" t="str">
            <v>DHENKANAL</v>
          </cell>
          <cell r="C21">
            <v>35</v>
          </cell>
          <cell r="D21">
            <v>20</v>
          </cell>
          <cell r="F21">
            <v>60</v>
          </cell>
        </row>
        <row r="22">
          <cell r="B22" t="str">
            <v>JEYPORE</v>
          </cell>
          <cell r="C22">
            <v>74</v>
          </cell>
          <cell r="D22">
            <v>20</v>
          </cell>
          <cell r="F22">
            <v>109</v>
          </cell>
        </row>
        <row r="23">
          <cell r="B23" t="str">
            <v>JHARSUGUDA</v>
          </cell>
          <cell r="C23">
            <v>35</v>
          </cell>
          <cell r="D23">
            <v>20</v>
          </cell>
          <cell r="F23">
            <v>70</v>
          </cell>
        </row>
        <row r="24">
          <cell r="B24" t="str">
            <v>JUNAGARH</v>
          </cell>
          <cell r="C24">
            <v>74</v>
          </cell>
          <cell r="D24">
            <v>20</v>
          </cell>
          <cell r="F24">
            <v>109</v>
          </cell>
        </row>
        <row r="25">
          <cell r="B25" t="str">
            <v>JAJPUR ROAD</v>
          </cell>
          <cell r="C25">
            <v>35</v>
          </cell>
          <cell r="D25">
            <v>20</v>
          </cell>
          <cell r="F25">
            <v>60</v>
          </cell>
        </row>
        <row r="26">
          <cell r="B26" t="str">
            <v>KHARIAR ROAD</v>
          </cell>
          <cell r="C26">
            <v>90</v>
          </cell>
          <cell r="D26">
            <v>20</v>
          </cell>
          <cell r="F26">
            <v>125</v>
          </cell>
        </row>
        <row r="27">
          <cell r="B27" t="str">
            <v>KANTABANJI</v>
          </cell>
          <cell r="C27">
            <v>74</v>
          </cell>
          <cell r="D27">
            <v>20</v>
          </cell>
          <cell r="F27">
            <v>109</v>
          </cell>
        </row>
        <row r="28">
          <cell r="B28" t="str">
            <v>KEONJHAR</v>
          </cell>
          <cell r="C28">
            <v>35</v>
          </cell>
          <cell r="D28">
            <v>20</v>
          </cell>
          <cell r="F28">
            <v>70</v>
          </cell>
        </row>
        <row r="29">
          <cell r="B29" t="str">
            <v>KORAPUT</v>
          </cell>
          <cell r="C29">
            <v>87</v>
          </cell>
          <cell r="D29">
            <v>20</v>
          </cell>
          <cell r="F29">
            <v>122</v>
          </cell>
        </row>
        <row r="30">
          <cell r="B30" t="str">
            <v>KESINGA</v>
          </cell>
          <cell r="C30">
            <v>74</v>
          </cell>
          <cell r="D30">
            <v>20</v>
          </cell>
          <cell r="F30">
            <v>109</v>
          </cell>
        </row>
        <row r="31">
          <cell r="B31" t="str">
            <v>MALKANGIRI</v>
          </cell>
          <cell r="C31">
            <v>110</v>
          </cell>
          <cell r="D31">
            <v>20</v>
          </cell>
          <cell r="F31">
            <v>145</v>
          </cell>
        </row>
        <row r="32">
          <cell r="B32" t="str">
            <v>RAJGANPUR</v>
          </cell>
          <cell r="C32">
            <v>35</v>
          </cell>
          <cell r="D32">
            <v>20</v>
          </cell>
          <cell r="F32">
            <v>70</v>
          </cell>
        </row>
        <row r="33">
          <cell r="B33" t="str">
            <v>RAYAGADA</v>
          </cell>
          <cell r="C33">
            <v>74</v>
          </cell>
          <cell r="D33">
            <v>20</v>
          </cell>
          <cell r="F33">
            <v>109</v>
          </cell>
        </row>
        <row r="34">
          <cell r="B34" t="str">
            <v>ROURKELA</v>
          </cell>
          <cell r="C34">
            <v>35</v>
          </cell>
          <cell r="D34">
            <v>20</v>
          </cell>
          <cell r="F34">
            <v>70</v>
          </cell>
        </row>
        <row r="35">
          <cell r="B35" t="str">
            <v>SUNABEDA</v>
          </cell>
          <cell r="C35">
            <v>100</v>
          </cell>
          <cell r="D35">
            <v>20</v>
          </cell>
          <cell r="F35">
            <v>135</v>
          </cell>
        </row>
        <row r="36">
          <cell r="B36" t="str">
            <v>SAMBALPUR</v>
          </cell>
          <cell r="C36">
            <v>35</v>
          </cell>
          <cell r="D36">
            <v>20</v>
          </cell>
          <cell r="F36">
            <v>60</v>
          </cell>
        </row>
        <row r="37">
          <cell r="B37" t="str">
            <v>SIMILIGUDA</v>
          </cell>
          <cell r="C37">
            <v>74</v>
          </cell>
          <cell r="D37">
            <v>20</v>
          </cell>
          <cell r="F37">
            <v>109</v>
          </cell>
        </row>
        <row r="38">
          <cell r="B38" t="str">
            <v>TALCHER</v>
          </cell>
          <cell r="C38">
            <v>35</v>
          </cell>
          <cell r="D38">
            <v>20</v>
          </cell>
          <cell r="F38">
            <v>60</v>
          </cell>
        </row>
        <row r="39">
          <cell r="B39" t="str">
            <v>NOWRANGPUR</v>
          </cell>
          <cell r="C39">
            <v>74</v>
          </cell>
          <cell r="D39">
            <v>20</v>
          </cell>
          <cell r="F39">
            <v>109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145" zoomScaleNormal="145" workbookViewId="0">
      <selection activeCell="M7" sqref="M7"/>
    </sheetView>
  </sheetViews>
  <sheetFormatPr defaultRowHeight="11.25"/>
  <cols>
    <col min="1" max="1" width="4.28515625" style="14" customWidth="1"/>
    <col min="2" max="2" width="10.7109375" style="15" bestFit="1" customWidth="1"/>
    <col min="3" max="3" width="21.5703125" style="16" customWidth="1"/>
    <col min="4" max="4" width="6.140625" style="17" bestFit="1" customWidth="1"/>
    <col min="5" max="5" width="15.5703125" style="14" bestFit="1" customWidth="1"/>
    <col min="6" max="6" width="6.28515625" style="38" bestFit="1" customWidth="1"/>
    <col min="7" max="7" width="5.7109375" style="18" customWidth="1"/>
    <col min="8" max="8" width="6.42578125" style="3" bestFit="1" customWidth="1"/>
    <col min="9" max="9" width="5.85546875" style="3" bestFit="1" customWidth="1"/>
    <col min="10" max="10" width="9.28515625" style="3" customWidth="1"/>
    <col min="11" max="16384" width="9.140625" style="3"/>
  </cols>
  <sheetData>
    <row r="1" spans="1:10" s="7" customFormat="1" ht="15" customHeight="1">
      <c r="A1" s="4" t="s">
        <v>0</v>
      </c>
      <c r="B1" s="26"/>
      <c r="C1" s="4"/>
      <c r="D1" s="8"/>
      <c r="F1" s="35"/>
      <c r="G1" s="20" t="s">
        <v>17</v>
      </c>
    </row>
    <row r="2" spans="1:10" s="7" customFormat="1" ht="15" customHeight="1">
      <c r="A2" s="39" t="s">
        <v>64</v>
      </c>
      <c r="B2" s="27"/>
      <c r="C2" s="5"/>
      <c r="F2" s="35"/>
      <c r="G2" s="20" t="s">
        <v>67</v>
      </c>
    </row>
    <row r="3" spans="1:10" s="7" customFormat="1" ht="15" customHeight="1">
      <c r="A3" s="40" t="s">
        <v>23</v>
      </c>
      <c r="B3" s="28"/>
      <c r="C3" s="6"/>
      <c r="D3" s="8"/>
      <c r="F3" s="35"/>
      <c r="G3" s="20" t="s">
        <v>18</v>
      </c>
    </row>
    <row r="4" spans="1:10" s="7" customFormat="1" ht="15" customHeight="1">
      <c r="A4" s="40" t="s">
        <v>65</v>
      </c>
      <c r="B4" s="28"/>
      <c r="C4" s="6"/>
      <c r="D4" s="8"/>
      <c r="E4" s="9"/>
      <c r="F4" s="35"/>
      <c r="G4" s="20" t="s">
        <v>13</v>
      </c>
    </row>
    <row r="5" spans="1:10" s="7" customFormat="1" ht="15" customHeight="1">
      <c r="A5" s="4"/>
      <c r="B5" s="31"/>
      <c r="C5" s="8"/>
      <c r="D5" s="10"/>
      <c r="E5" s="9"/>
      <c r="F5" s="36"/>
      <c r="G5" s="12"/>
      <c r="H5" s="51" t="s">
        <v>22</v>
      </c>
      <c r="I5" s="51"/>
      <c r="J5" s="51"/>
    </row>
    <row r="6" spans="1:10" s="7" customFormat="1" ht="12.75">
      <c r="A6" s="4"/>
      <c r="B6" s="30"/>
      <c r="C6" s="8"/>
      <c r="D6" s="10"/>
      <c r="E6" s="9"/>
      <c r="F6" s="36"/>
      <c r="G6" s="11"/>
    </row>
    <row r="7" spans="1:10" s="7" customFormat="1" ht="12.75">
      <c r="A7" s="4"/>
      <c r="B7" s="30"/>
      <c r="C7" s="8"/>
      <c r="D7" s="10"/>
      <c r="E7" s="9"/>
      <c r="F7" s="36"/>
      <c r="G7" s="11"/>
    </row>
    <row r="8" spans="1:10" s="22" customFormat="1" ht="22.5" customHeight="1">
      <c r="A8" s="23" t="s">
        <v>4</v>
      </c>
      <c r="B8" s="23" t="s">
        <v>5</v>
      </c>
      <c r="C8" s="23" t="s">
        <v>6</v>
      </c>
      <c r="D8" s="23" t="s">
        <v>7</v>
      </c>
      <c r="E8" s="23" t="s">
        <v>8</v>
      </c>
      <c r="F8" s="23" t="s">
        <v>9</v>
      </c>
      <c r="G8" s="24" t="s">
        <v>15</v>
      </c>
      <c r="H8" s="23" t="s">
        <v>20</v>
      </c>
      <c r="I8" s="23" t="s">
        <v>16</v>
      </c>
      <c r="J8" s="32" t="s">
        <v>21</v>
      </c>
    </row>
    <row r="9" spans="1:10" s="13" customFormat="1" ht="15.95" customHeight="1">
      <c r="A9" s="42">
        <v>1</v>
      </c>
      <c r="B9" s="41">
        <v>44379</v>
      </c>
      <c r="C9" s="34" t="s">
        <v>27</v>
      </c>
      <c r="D9" s="34" t="s">
        <v>26</v>
      </c>
      <c r="E9" s="34" t="s">
        <v>28</v>
      </c>
      <c r="F9" s="34" t="s">
        <v>29</v>
      </c>
      <c r="G9" s="33">
        <v>3</v>
      </c>
      <c r="H9" s="43">
        <f>VLOOKUP(E9,'[1]MARUTI ENTERPRISERS'!$B$7:$F$39,5,FALSE)</f>
        <v>135</v>
      </c>
      <c r="I9" s="43">
        <v>45</v>
      </c>
      <c r="J9" s="43">
        <f>G9*H9+I9</f>
        <v>450</v>
      </c>
    </row>
    <row r="10" spans="1:10" s="13" customFormat="1" ht="15.95" customHeight="1">
      <c r="A10" s="42">
        <v>2</v>
      </c>
      <c r="B10" s="41">
        <v>44379</v>
      </c>
      <c r="C10" s="34" t="s">
        <v>30</v>
      </c>
      <c r="D10" s="34" t="s">
        <v>26</v>
      </c>
      <c r="E10" s="34" t="s">
        <v>31</v>
      </c>
      <c r="F10" s="34" t="s">
        <v>32</v>
      </c>
      <c r="G10" s="33">
        <v>5</v>
      </c>
      <c r="H10" s="43">
        <f>VLOOKUP(E10,'[1]MARUTI ENTERPRISERS'!$B$7:$F$39,5,FALSE)</f>
        <v>70</v>
      </c>
      <c r="I10" s="43">
        <v>45</v>
      </c>
      <c r="J10" s="43">
        <f t="shared" ref="J10:J24" si="0">G10*H10+I10</f>
        <v>395</v>
      </c>
    </row>
    <row r="11" spans="1:10" s="13" customFormat="1" ht="15.95" customHeight="1">
      <c r="A11" s="42">
        <v>3</v>
      </c>
      <c r="B11" s="41">
        <v>44385</v>
      </c>
      <c r="C11" s="34" t="s">
        <v>33</v>
      </c>
      <c r="D11" s="34" t="s">
        <v>26</v>
      </c>
      <c r="E11" s="34" t="s">
        <v>34</v>
      </c>
      <c r="F11" s="34" t="s">
        <v>35</v>
      </c>
      <c r="G11" s="33">
        <v>4</v>
      </c>
      <c r="H11" s="43">
        <f>VLOOKUP(E11,'[1]MARUTI ENTERPRISERS'!$B$7:$F$39,5,FALSE)</f>
        <v>70</v>
      </c>
      <c r="I11" s="43">
        <v>45</v>
      </c>
      <c r="J11" s="43">
        <f t="shared" si="0"/>
        <v>325</v>
      </c>
    </row>
    <row r="12" spans="1:10" s="13" customFormat="1" ht="15.95" customHeight="1">
      <c r="A12" s="42">
        <v>4</v>
      </c>
      <c r="B12" s="41">
        <v>44386</v>
      </c>
      <c r="C12" s="34" t="s">
        <v>37</v>
      </c>
      <c r="D12" s="34" t="s">
        <v>26</v>
      </c>
      <c r="E12" s="34" t="s">
        <v>25</v>
      </c>
      <c r="F12" s="34" t="s">
        <v>38</v>
      </c>
      <c r="G12" s="33">
        <v>1</v>
      </c>
      <c r="H12" s="43">
        <f>VLOOKUP(E12,'[1]MARUTI ENTERPRISERS'!$B$7:$F$39,5,FALSE)</f>
        <v>109</v>
      </c>
      <c r="I12" s="43">
        <v>45</v>
      </c>
      <c r="J12" s="43">
        <f t="shared" si="0"/>
        <v>154</v>
      </c>
    </row>
    <row r="13" spans="1:10" s="13" customFormat="1" ht="15.95" customHeight="1">
      <c r="A13" s="42">
        <v>5</v>
      </c>
      <c r="B13" s="41">
        <v>44385</v>
      </c>
      <c r="C13" s="34" t="s">
        <v>39</v>
      </c>
      <c r="D13" s="34" t="s">
        <v>26</v>
      </c>
      <c r="E13" s="34" t="s">
        <v>31</v>
      </c>
      <c r="F13" s="34" t="s">
        <v>36</v>
      </c>
      <c r="G13" s="33">
        <v>2</v>
      </c>
      <c r="H13" s="43">
        <f>VLOOKUP(E13,'[1]MARUTI ENTERPRISERS'!$B$7:$F$39,5,FALSE)</f>
        <v>70</v>
      </c>
      <c r="I13" s="43">
        <v>45</v>
      </c>
      <c r="J13" s="43">
        <f t="shared" si="0"/>
        <v>185</v>
      </c>
    </row>
    <row r="14" spans="1:10" s="13" customFormat="1" ht="15.95" customHeight="1">
      <c r="A14" s="42">
        <v>6</v>
      </c>
      <c r="B14" s="41">
        <v>44391</v>
      </c>
      <c r="C14" s="34" t="s">
        <v>40</v>
      </c>
      <c r="D14" s="34" t="s">
        <v>26</v>
      </c>
      <c r="E14" s="34" t="s">
        <v>25</v>
      </c>
      <c r="F14" s="34" t="s">
        <v>41</v>
      </c>
      <c r="G14" s="33">
        <v>7</v>
      </c>
      <c r="H14" s="43">
        <f>VLOOKUP(E14,'[1]MARUTI ENTERPRISERS'!$B$7:$F$39,5,FALSE)</f>
        <v>109</v>
      </c>
      <c r="I14" s="43">
        <v>45</v>
      </c>
      <c r="J14" s="43">
        <f t="shared" si="0"/>
        <v>808</v>
      </c>
    </row>
    <row r="15" spans="1:10" s="13" customFormat="1" ht="15.95" customHeight="1">
      <c r="A15" s="42">
        <v>7</v>
      </c>
      <c r="B15" s="41">
        <v>44392</v>
      </c>
      <c r="C15" s="34" t="s">
        <v>42</v>
      </c>
      <c r="D15" s="34" t="s">
        <v>26</v>
      </c>
      <c r="E15" s="34" t="s">
        <v>31</v>
      </c>
      <c r="F15" s="34" t="s">
        <v>43</v>
      </c>
      <c r="G15" s="33">
        <v>3</v>
      </c>
      <c r="H15" s="43">
        <f>VLOOKUP(E15,'[1]MARUTI ENTERPRISERS'!$B$7:$F$39,5,FALSE)</f>
        <v>70</v>
      </c>
      <c r="I15" s="43">
        <v>45</v>
      </c>
      <c r="J15" s="43">
        <f t="shared" si="0"/>
        <v>255</v>
      </c>
    </row>
    <row r="16" spans="1:10" s="13" customFormat="1" ht="15.95" customHeight="1">
      <c r="A16" s="42">
        <v>8</v>
      </c>
      <c r="B16" s="41">
        <v>44392</v>
      </c>
      <c r="C16" s="34" t="s">
        <v>44</v>
      </c>
      <c r="D16" s="34" t="s">
        <v>26</v>
      </c>
      <c r="E16" s="34" t="s">
        <v>31</v>
      </c>
      <c r="F16" s="34" t="s">
        <v>45</v>
      </c>
      <c r="G16" s="33">
        <v>1</v>
      </c>
      <c r="H16" s="43">
        <f>VLOOKUP(E16,'[1]MARUTI ENTERPRISERS'!$B$7:$F$39,5,FALSE)</f>
        <v>70</v>
      </c>
      <c r="I16" s="43">
        <v>45</v>
      </c>
      <c r="J16" s="43">
        <f t="shared" si="0"/>
        <v>115</v>
      </c>
    </row>
    <row r="17" spans="1:10" s="13" customFormat="1" ht="15.95" customHeight="1">
      <c r="A17" s="42">
        <v>9</v>
      </c>
      <c r="B17" s="41">
        <v>44392</v>
      </c>
      <c r="C17" s="34" t="s">
        <v>46</v>
      </c>
      <c r="D17" s="34" t="s">
        <v>26</v>
      </c>
      <c r="E17" s="34" t="s">
        <v>47</v>
      </c>
      <c r="F17" s="34" t="s">
        <v>48</v>
      </c>
      <c r="G17" s="33">
        <v>1</v>
      </c>
      <c r="H17" s="43">
        <f>VLOOKUP(E17,'[1]MARUTI ENTERPRISERS'!$B$7:$F$39,5,FALSE)</f>
        <v>70</v>
      </c>
      <c r="I17" s="43">
        <v>45</v>
      </c>
      <c r="J17" s="43">
        <f t="shared" si="0"/>
        <v>115</v>
      </c>
    </row>
    <row r="18" spans="1:10" s="13" customFormat="1" ht="15.95" customHeight="1">
      <c r="A18" s="42">
        <v>10</v>
      </c>
      <c r="B18" s="41">
        <v>44392</v>
      </c>
      <c r="C18" s="34" t="s">
        <v>49</v>
      </c>
      <c r="D18" s="34" t="s">
        <v>26</v>
      </c>
      <c r="E18" s="34" t="s">
        <v>24</v>
      </c>
      <c r="F18" s="34" t="s">
        <v>50</v>
      </c>
      <c r="G18" s="33">
        <v>2</v>
      </c>
      <c r="H18" s="43">
        <f>VLOOKUP(E18,'[1]MARUTI ENTERPRISERS'!$B$7:$F$39,5,FALSE)</f>
        <v>125</v>
      </c>
      <c r="I18" s="43">
        <v>45</v>
      </c>
      <c r="J18" s="43">
        <f t="shared" si="0"/>
        <v>295</v>
      </c>
    </row>
    <row r="19" spans="1:10" s="13" customFormat="1" ht="15.95" customHeight="1">
      <c r="A19" s="42">
        <v>11</v>
      </c>
      <c r="B19" s="41">
        <v>44398</v>
      </c>
      <c r="C19" s="34" t="s">
        <v>51</v>
      </c>
      <c r="D19" s="34" t="s">
        <v>26</v>
      </c>
      <c r="E19" s="34" t="s">
        <v>31</v>
      </c>
      <c r="F19" s="34" t="s">
        <v>52</v>
      </c>
      <c r="G19" s="33">
        <v>2</v>
      </c>
      <c r="H19" s="43">
        <f>VLOOKUP(E19,'[1]MARUTI ENTERPRISERS'!$B$7:$F$39,5,FALSE)</f>
        <v>70</v>
      </c>
      <c r="I19" s="43">
        <v>45</v>
      </c>
      <c r="J19" s="43">
        <f t="shared" si="0"/>
        <v>185</v>
      </c>
    </row>
    <row r="20" spans="1:10" s="13" customFormat="1" ht="15.95" customHeight="1">
      <c r="A20" s="42">
        <v>12</v>
      </c>
      <c r="B20" s="41">
        <v>44399</v>
      </c>
      <c r="C20" s="34" t="s">
        <v>53</v>
      </c>
      <c r="D20" s="34" t="s">
        <v>26</v>
      </c>
      <c r="E20" s="34" t="s">
        <v>31</v>
      </c>
      <c r="F20" s="34" t="s">
        <v>54</v>
      </c>
      <c r="G20" s="33">
        <v>5</v>
      </c>
      <c r="H20" s="43">
        <f>VLOOKUP(E20,'[1]MARUTI ENTERPRISERS'!$B$7:$F$39,5,FALSE)</f>
        <v>70</v>
      </c>
      <c r="I20" s="43">
        <v>45</v>
      </c>
      <c r="J20" s="43">
        <f t="shared" si="0"/>
        <v>395</v>
      </c>
    </row>
    <row r="21" spans="1:10" s="13" customFormat="1" ht="15.95" customHeight="1">
      <c r="A21" s="42">
        <v>13</v>
      </c>
      <c r="B21" s="41">
        <v>44400</v>
      </c>
      <c r="C21" s="34" t="s">
        <v>55</v>
      </c>
      <c r="D21" s="34" t="s">
        <v>26</v>
      </c>
      <c r="E21" s="34" t="s">
        <v>24</v>
      </c>
      <c r="F21" s="34" t="s">
        <v>56</v>
      </c>
      <c r="G21" s="33">
        <v>1</v>
      </c>
      <c r="H21" s="43">
        <f>VLOOKUP(E21,'[1]MARUTI ENTERPRISERS'!$B$7:$F$39,5,FALSE)</f>
        <v>125</v>
      </c>
      <c r="I21" s="43">
        <v>45</v>
      </c>
      <c r="J21" s="43">
        <f t="shared" si="0"/>
        <v>170</v>
      </c>
    </row>
    <row r="22" spans="1:10" s="13" customFormat="1" ht="15.95" customHeight="1">
      <c r="A22" s="42">
        <v>14</v>
      </c>
      <c r="B22" s="41">
        <v>44400</v>
      </c>
      <c r="C22" s="34" t="s">
        <v>57</v>
      </c>
      <c r="D22" s="34" t="s">
        <v>26</v>
      </c>
      <c r="E22" s="34" t="s">
        <v>34</v>
      </c>
      <c r="F22" s="34" t="s">
        <v>58</v>
      </c>
      <c r="G22" s="33">
        <v>3</v>
      </c>
      <c r="H22" s="43">
        <f>VLOOKUP(E22,'[1]MARUTI ENTERPRISERS'!$B$7:$F$39,5,FALSE)</f>
        <v>70</v>
      </c>
      <c r="I22" s="43">
        <v>45</v>
      </c>
      <c r="J22" s="43">
        <f t="shared" si="0"/>
        <v>255</v>
      </c>
    </row>
    <row r="23" spans="1:10" s="13" customFormat="1" ht="15.95" customHeight="1">
      <c r="A23" s="42">
        <v>15</v>
      </c>
      <c r="B23" s="41">
        <v>44405</v>
      </c>
      <c r="C23" s="34" t="s">
        <v>59</v>
      </c>
      <c r="D23" s="34" t="s">
        <v>26</v>
      </c>
      <c r="E23" s="34" t="s">
        <v>34</v>
      </c>
      <c r="F23" s="34" t="s">
        <v>60</v>
      </c>
      <c r="G23" s="33">
        <v>1</v>
      </c>
      <c r="H23" s="43">
        <f>VLOOKUP(E23,'[1]MARUTI ENTERPRISERS'!$B$7:$F$39,5,FALSE)</f>
        <v>70</v>
      </c>
      <c r="I23" s="43">
        <v>45</v>
      </c>
      <c r="J23" s="43">
        <f t="shared" si="0"/>
        <v>115</v>
      </c>
    </row>
    <row r="24" spans="1:10" s="13" customFormat="1" ht="15.95" customHeight="1">
      <c r="A24" s="42">
        <v>16</v>
      </c>
      <c r="B24" s="41">
        <v>44406</v>
      </c>
      <c r="C24" s="34" t="s">
        <v>61</v>
      </c>
      <c r="D24" s="34" t="s">
        <v>26</v>
      </c>
      <c r="E24" s="34" t="s">
        <v>62</v>
      </c>
      <c r="F24" s="34" t="s">
        <v>63</v>
      </c>
      <c r="G24" s="33">
        <v>3</v>
      </c>
      <c r="H24" s="43">
        <f>VLOOKUP(E24,'[1]MARUTI ENTERPRISERS'!$B$7:$F$39,5,FALSE)</f>
        <v>70</v>
      </c>
      <c r="I24" s="43">
        <v>45</v>
      </c>
      <c r="J24" s="43">
        <f t="shared" si="0"/>
        <v>255</v>
      </c>
    </row>
    <row r="25" spans="1:10" s="13" customFormat="1" ht="15">
      <c r="A25" s="46" t="s">
        <v>66</v>
      </c>
      <c r="B25" s="47"/>
      <c r="C25" s="47"/>
      <c r="D25" s="47"/>
      <c r="E25" s="47"/>
      <c r="F25" s="47"/>
      <c r="G25" s="47"/>
      <c r="H25" s="47"/>
      <c r="I25" s="48"/>
      <c r="J25" s="29">
        <f>ROUND(SUM(J9:J24),0)</f>
        <v>4472</v>
      </c>
    </row>
    <row r="26" spans="1:10" s="13" customFormat="1" ht="20.25" customHeight="1">
      <c r="A26" s="45"/>
      <c r="B26" s="44"/>
      <c r="C26" s="44"/>
      <c r="D26" s="44"/>
      <c r="E26" s="44"/>
      <c r="F26" s="3"/>
      <c r="G26" s="3"/>
      <c r="H26" s="3"/>
      <c r="I26" s="3"/>
      <c r="J26" s="3"/>
    </row>
    <row r="27" spans="1:10" ht="12">
      <c r="A27" s="3"/>
      <c r="B27" s="49" t="s">
        <v>10</v>
      </c>
      <c r="C27" s="49"/>
      <c r="D27" s="49"/>
      <c r="E27" s="49"/>
      <c r="F27" s="49"/>
      <c r="G27" s="49"/>
      <c r="H27" s="49"/>
      <c r="I27" s="49"/>
    </row>
    <row r="28" spans="1:10" ht="12">
      <c r="A28" s="19" t="s">
        <v>11</v>
      </c>
      <c r="B28" s="50" t="s">
        <v>19</v>
      </c>
      <c r="C28" s="50"/>
      <c r="D28" s="50"/>
      <c r="E28" s="50"/>
      <c r="F28" s="50"/>
      <c r="G28" s="50"/>
      <c r="H28" s="50"/>
      <c r="I28" s="50"/>
    </row>
    <row r="29" spans="1:10" ht="12">
      <c r="A29" s="19"/>
      <c r="B29" s="21"/>
      <c r="C29" s="21"/>
      <c r="D29" s="21"/>
      <c r="E29" s="21"/>
      <c r="F29" s="37"/>
      <c r="G29" s="21"/>
    </row>
    <row r="30" spans="1:10" ht="12">
      <c r="A30" s="19"/>
      <c r="B30" s="21"/>
      <c r="C30" s="21"/>
      <c r="D30" s="21"/>
      <c r="F30" s="37"/>
      <c r="G30" s="21"/>
    </row>
    <row r="31" spans="1:10" ht="12">
      <c r="A31" s="25" t="s">
        <v>12</v>
      </c>
    </row>
    <row r="32" spans="1:10" ht="12">
      <c r="A32" s="19"/>
    </row>
    <row r="33" spans="1:1" ht="12">
      <c r="A33" s="25" t="s">
        <v>14</v>
      </c>
    </row>
    <row r="34" spans="1:1" ht="12">
      <c r="A34" s="19"/>
    </row>
  </sheetData>
  <sortState ref="B9:K28">
    <sortCondition ref="B9:B28"/>
    <sortCondition ref="C9:C28"/>
  </sortState>
  <mergeCells count="4">
    <mergeCell ref="A25:I25"/>
    <mergeCell ref="B27:I27"/>
    <mergeCell ref="B28:I28"/>
    <mergeCell ref="H5:J5"/>
  </mergeCells>
  <conditionalFormatting sqref="C29:C1048576 C1:C7">
    <cfRule type="duplicateValues" dxfId="19" priority="53"/>
  </conditionalFormatting>
  <conditionalFormatting sqref="C29:C1048576">
    <cfRule type="duplicateValues" dxfId="18" priority="37"/>
  </conditionalFormatting>
  <conditionalFormatting sqref="F29:F1048576 F1:F7">
    <cfRule type="duplicateValues" dxfId="17" priority="16"/>
    <cfRule type="duplicateValues" dxfId="16" priority="18"/>
    <cfRule type="duplicateValues" dxfId="15" priority="20"/>
  </conditionalFormatting>
  <conditionalFormatting sqref="C29:C1048576 C1:C7">
    <cfRule type="duplicateValues" dxfId="14" priority="17"/>
    <cfRule type="duplicateValues" dxfId="13" priority="19"/>
  </conditionalFormatting>
  <conditionalFormatting sqref="C29:C65423 C1:C7">
    <cfRule type="duplicateValues" dxfId="12" priority="1868" stopIfTrue="1"/>
  </conditionalFormatting>
  <conditionalFormatting sqref="C29:C65423">
    <cfRule type="duplicateValues" dxfId="11" priority="1871" stopIfTrue="1"/>
  </conditionalFormatting>
  <conditionalFormatting sqref="F29:F1048576 F1:F24">
    <cfRule type="duplicateValues" dxfId="10" priority="12"/>
  </conditionalFormatting>
  <conditionalFormatting sqref="F29:F1048576 F1:F25">
    <cfRule type="duplicateValues" dxfId="9" priority="10"/>
  </conditionalFormatting>
  <conditionalFormatting sqref="G6:G7">
    <cfRule type="duplicateValues" dxfId="8" priority="2567" stopIfTrue="1"/>
  </conditionalFormatting>
  <conditionalFormatting sqref="G6:G7">
    <cfRule type="duplicateValues" dxfId="7" priority="2568" stopIfTrue="1"/>
    <cfRule type="duplicateValues" dxfId="6" priority="2569" stopIfTrue="1"/>
  </conditionalFormatting>
  <conditionalFormatting sqref="F8">
    <cfRule type="duplicateValues" dxfId="5" priority="9"/>
  </conditionalFormatting>
  <conditionalFormatting sqref="F8:F24">
    <cfRule type="duplicateValues" dxfId="4" priority="2846"/>
  </conditionalFormatting>
  <conditionalFormatting sqref="C9:C24">
    <cfRule type="duplicateValues" dxfId="3" priority="2848"/>
  </conditionalFormatting>
  <conditionalFormatting sqref="F9:F24">
    <cfRule type="duplicateValues" dxfId="2" priority="2850"/>
  </conditionalFormatting>
  <conditionalFormatting sqref="F9:F24">
    <cfRule type="duplicateValues" dxfId="1" priority="2852"/>
    <cfRule type="duplicateValues" dxfId="0" priority="2853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8:B30"/>
    <dataValidation type="custom" allowBlank="1" showInputMessage="1" showErrorMessage="1" sqref="B27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2021-08-06T11:40:38Z</cp:lastPrinted>
  <dcterms:created xsi:type="dcterms:W3CDTF">2010-04-08T11:28:01Z</dcterms:created>
  <dcterms:modified xsi:type="dcterms:W3CDTF">2021-08-25T16:28:53Z</dcterms:modified>
</cp:coreProperties>
</file>