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definedNames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7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J14" i="1"/>
  <c r="J13" i="1"/>
  <c r="J12" i="1"/>
  <c r="J11" i="1"/>
  <c r="J10" i="1"/>
  <c r="J9" i="1"/>
  <c r="J8" i="1"/>
  <c r="J7" i="1"/>
  <c r="J6" i="1"/>
  <c r="J5" i="1"/>
  <c r="J4" i="1"/>
  <c r="J36" i="1" l="1"/>
</calcChain>
</file>

<file path=xl/sharedStrings.xml><?xml version="1.0" encoding="utf-8"?>
<sst xmlns="http://schemas.openxmlformats.org/spreadsheetml/2006/main" count="241" uniqueCount="142">
  <si>
    <t>INVOICE
PRAGATI LOGISTICS,SAMANTA SAHI KHUNTIA LANE,8984191006
GST No:21AGHPB9356M1Z9</t>
  </si>
  <si>
    <t>Thanking you for your business.
PRAGATI LOGISTICS</t>
  </si>
  <si>
    <t>CTC</t>
  </si>
  <si>
    <t>DATE</t>
  </si>
  <si>
    <t>FROM</t>
  </si>
  <si>
    <t>CASE</t>
  </si>
  <si>
    <t>RATE</t>
  </si>
  <si>
    <t>LR CH.</t>
  </si>
  <si>
    <t>AMT.</t>
  </si>
  <si>
    <t>DESTINATION</t>
  </si>
  <si>
    <t>SL.</t>
  </si>
  <si>
    <t>LR NO.</t>
  </si>
  <si>
    <t>GHUTUR</t>
  </si>
  <si>
    <t xml:space="preserve">To,
M/s NILACHAKRA INDUSTRIES LIMITED (WIPRO)
 ADDRESS:MANGULI,CUTTACK,754025,9437074139
GST NO:21AAGCN1510K1ZX
</t>
  </si>
  <si>
    <t>REMARKS</t>
  </si>
  <si>
    <t>PARTY NAME</t>
  </si>
  <si>
    <t>BHUBAN</t>
  </si>
  <si>
    <t>MANOJ TRADING</t>
  </si>
  <si>
    <t>ANGUL</t>
  </si>
  <si>
    <t>OM EXIM TRADERS</t>
  </si>
  <si>
    <t>KPKB GC CRPF</t>
  </si>
  <si>
    <t>BOUDH</t>
  </si>
  <si>
    <t>BINOD AGENCY</t>
  </si>
  <si>
    <t>KAMAKHYANAGAR</t>
  </si>
  <si>
    <t>S N TRADERS</t>
  </si>
  <si>
    <t>PARADEEP</t>
  </si>
  <si>
    <t>BUDHESWAR GENERAL STORE</t>
  </si>
  <si>
    <t>GHASIPURA</t>
  </si>
  <si>
    <t>KEONJHAR</t>
  </si>
  <si>
    <t>SUBHA TRADINGS</t>
  </si>
  <si>
    <t>DEVI ASSOCIATES</t>
  </si>
  <si>
    <t>ODISHA ELECTRICAL WORKS</t>
  </si>
  <si>
    <t>BARIPADA</t>
  </si>
  <si>
    <t>SURESH TRADERS</t>
  </si>
  <si>
    <t>SRI GANESH AGENCY</t>
  </si>
  <si>
    <t>PIPILI</t>
  </si>
  <si>
    <t>M M ENTERPRISES</t>
  </si>
  <si>
    <t>SAMBALPUR</t>
  </si>
  <si>
    <t>Kindly, verify &amp; confirm within 7 days, else GST will be filed by 20th FEBRUARY, 2026.
GST to be paid by Consignor under Reverse Charge Mechanism(RCM) as per GST.</t>
  </si>
  <si>
    <t>INV. NO.</t>
  </si>
  <si>
    <t>02/1/2026</t>
  </si>
  <si>
    <t>PL/JA/16898</t>
  </si>
  <si>
    <t>6129</t>
  </si>
  <si>
    <t>JAMANKIRA</t>
  </si>
  <si>
    <t/>
  </si>
  <si>
    <t>SHREE KRISHNA TRADING</t>
  </si>
  <si>
    <t>PL/JA/16901</t>
  </si>
  <si>
    <t>6202</t>
  </si>
  <si>
    <t>BARIPADA BAZAAR</t>
  </si>
  <si>
    <t>PL/JA/16903</t>
  </si>
  <si>
    <t>6197</t>
  </si>
  <si>
    <t>PL/JA/16968</t>
  </si>
  <si>
    <t>6186</t>
  </si>
  <si>
    <t>PL/JA/16975</t>
  </si>
  <si>
    <t>6179</t>
  </si>
  <si>
    <t>BRAHMAGIRI</t>
  </si>
  <si>
    <t>KHUSI ENTERPRISES</t>
  </si>
  <si>
    <t>PL/JA/17046</t>
  </si>
  <si>
    <t>6174</t>
  </si>
  <si>
    <t>BYASANAGAR</t>
  </si>
  <si>
    <t>SUBARNAMUKHI ENTERPRISES</t>
  </si>
  <si>
    <t>PL/JA/17059</t>
  </si>
  <si>
    <t>BHOGRAI</t>
  </si>
  <si>
    <t>DISCOUNT TRADER</t>
  </si>
  <si>
    <t>05/1/2026</t>
  </si>
  <si>
    <t>PL/JA/17080</t>
  </si>
  <si>
    <t>344</t>
  </si>
  <si>
    <t>PL/JA/17096</t>
  </si>
  <si>
    <t>332</t>
  </si>
  <si>
    <t>GURUJANGA</t>
  </si>
  <si>
    <t>GIFT ITEM</t>
  </si>
  <si>
    <t>JAY JAGANNATH DISTRIBUTORS</t>
  </si>
  <si>
    <t>WASHING MACHINE</t>
  </si>
  <si>
    <t>PL/JA/17100</t>
  </si>
  <si>
    <t>352</t>
  </si>
  <si>
    <t>06/1/2026</t>
  </si>
  <si>
    <t>PL/JA/17106</t>
  </si>
  <si>
    <t>6227</t>
  </si>
  <si>
    <t>DEOGARH</t>
  </si>
  <si>
    <t>KAMAL MARKETING</t>
  </si>
  <si>
    <t>PL/JA/17144</t>
  </si>
  <si>
    <t>50336</t>
  </si>
  <si>
    <t>SRI N S TRADERS</t>
  </si>
  <si>
    <t>07/1/2026</t>
  </si>
  <si>
    <t>PL/JA/17150</t>
  </si>
  <si>
    <t>50356</t>
  </si>
  <si>
    <t>NABARANGPUR</t>
  </si>
  <si>
    <t>R S ENTERPRISESES</t>
  </si>
  <si>
    <t>12/1/2026</t>
  </si>
  <si>
    <t>PL/JA/17476</t>
  </si>
  <si>
    <t>6287</t>
  </si>
  <si>
    <t>PL/JA/17516</t>
  </si>
  <si>
    <t>4201</t>
  </si>
  <si>
    <t>BOINDA</t>
  </si>
  <si>
    <t>ELECTRONICS ITEM</t>
  </si>
  <si>
    <t>LUMINOUS POWER TECHNOLOGIES PVT LTD</t>
  </si>
  <si>
    <t>14/1/2026</t>
  </si>
  <si>
    <t>PL/JA/17609</t>
  </si>
  <si>
    <t>171</t>
  </si>
  <si>
    <t>UDALA</t>
  </si>
  <si>
    <t>ANANDA BAZAR</t>
  </si>
  <si>
    <t>PL/JA/17610</t>
  </si>
  <si>
    <t>6309</t>
  </si>
  <si>
    <t>PL/JA/17612</t>
  </si>
  <si>
    <t>6305</t>
  </si>
  <si>
    <t>A K TRADERS</t>
  </si>
  <si>
    <t>17/1/2026</t>
  </si>
  <si>
    <t>PL/JA/17745</t>
  </si>
  <si>
    <t>6368</t>
  </si>
  <si>
    <t>PL/JA/17776</t>
  </si>
  <si>
    <t>6356</t>
  </si>
  <si>
    <t>PL/JA/17792</t>
  </si>
  <si>
    <t>3658</t>
  </si>
  <si>
    <t>PL/JA/17804</t>
  </si>
  <si>
    <t>6372</t>
  </si>
  <si>
    <t>28/1/2026</t>
  </si>
  <si>
    <t>PL/JA/18217</t>
  </si>
  <si>
    <t>6473</t>
  </si>
  <si>
    <t>PL/JA/18218</t>
  </si>
  <si>
    <t>6503</t>
  </si>
  <si>
    <t>BALIGUDA</t>
  </si>
  <si>
    <t>PL/JA/18219</t>
  </si>
  <si>
    <t>6429</t>
  </si>
  <si>
    <t>PL/JA/18220</t>
  </si>
  <si>
    <t>6533</t>
  </si>
  <si>
    <t>PL/JA/18253</t>
  </si>
  <si>
    <t>6481</t>
  </si>
  <si>
    <t>PL/JA/18256</t>
  </si>
  <si>
    <t>6526</t>
  </si>
  <si>
    <t>KARANJIA</t>
  </si>
  <si>
    <t>GANESH AGENCIES</t>
  </si>
  <si>
    <t>30/1/2026</t>
  </si>
  <si>
    <t>PL/JA/18377</t>
  </si>
  <si>
    <t>6507</t>
  </si>
  <si>
    <t>PL/JA/18597</t>
  </si>
  <si>
    <t>6512</t>
  </si>
  <si>
    <t>PHULBANI</t>
  </si>
  <si>
    <t>KPKB POLICE CANTEEN</t>
  </si>
  <si>
    <t>PL/JA/18598</t>
  </si>
  <si>
    <t>410/411</t>
  </si>
  <si>
    <t>(RUPEES FIFTY TWO THOUSAND THREE HUNDRED FIVE ONLY)</t>
  </si>
  <si>
    <t xml:space="preserve">Bill Date: 31/01/2026
Bill NO : 
Total Amount: 52305.00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</si>
</sst>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left" vertical="center"/>
    </xf>
    <xf numFmtId="2" fontId="0" fillId="2" borderId="0" xfId="0" applyNumberFormat="1" applyFont="1" applyFill="1" applyBorder="1" applyAlignment="1">
      <alignment vertical="center"/>
    </xf>
    <xf numFmtId="0" fontId="0" fillId="2" borderId="6" xfId="0" applyNumberFormat="1" applyFont="1" applyFill="1" applyBorder="1" applyAlignment="1">
      <alignment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0" fillId="2" borderId="8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/>
    </xf>
    <xf numFmtId="2" fontId="0" fillId="2" borderId="3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center" vertical="center" wrapText="1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vertical="center"/>
    </xf>
    <xf numFmtId="0" fontId="0" fillId="2" borderId="13" xfId="0" applyNumberFormat="1" applyFont="1" applyFill="1" applyBorder="1" applyAlignment="1">
      <alignment horizontal="left" vertical="center"/>
    </xf>
    <xf numFmtId="0" fontId="2" fillId="2" borderId="13" xfId="0" applyNumberFormat="1" applyFont="1" applyFill="1" applyBorder="1" applyAlignment="1">
      <alignment vertical="center"/>
    </xf>
    <xf numFmtId="2" fontId="0" fillId="2" borderId="13" xfId="0" applyNumberFormat="1" applyFont="1" applyFill="1" applyBorder="1" applyAlignment="1">
      <alignment vertical="center"/>
    </xf>
    <xf numFmtId="0" fontId="1" fillId="2" borderId="18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right" vertical="center"/>
    </xf>
    <xf numFmtId="0" fontId="1" fillId="2" borderId="20" xfId="0" applyNumberFormat="1" applyFont="1" applyFill="1" applyBorder="1" applyAlignment="1">
      <alignment horizontal="right" vertical="center"/>
    </xf>
    <xf numFmtId="0" fontId="1" fillId="2" borderId="21" xfId="0" applyNumberFormat="1" applyFont="1" applyFill="1" applyBorder="1" applyAlignment="1">
      <alignment horizontal="right" vertical="center"/>
    </xf>
    <xf numFmtId="2" fontId="1" fillId="2" borderId="12" xfId="0" applyNumberFormat="1" applyFont="1" applyFill="1" applyBorder="1" applyAlignment="1">
      <alignment horizontal="right" vertical="center"/>
    </xf>
    <xf numFmtId="0" fontId="0" fillId="2" borderId="22" xfId="0" applyNumberFormat="1" applyFont="1" applyFill="1" applyBorder="1" applyAlignment="1">
      <alignment vertical="center" wrapText="1"/>
    </xf>
    <xf numFmtId="0" fontId="0" fillId="2" borderId="2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371474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791074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28" workbookViewId="0">
      <selection activeCell="L44" sqref="L44"/>
    </sheetView>
  </sheetViews>
  <sheetFormatPr defaultRowHeight="15"/>
  <cols>
    <col min="1" max="1" width="4.28515625" style="1" customWidth="1"/>
    <col min="2" max="2" width="10.28515625" style="1" customWidth="1"/>
    <col min="3" max="3" width="12.7109375" style="1" customWidth="1"/>
    <col min="4" max="4" width="8.7109375" style="1" bestFit="1" customWidth="1"/>
    <col min="5" max="5" width="6.42578125" style="1" bestFit="1" customWidth="1"/>
    <col min="6" max="6" width="18.42578125" style="1" customWidth="1"/>
    <col min="7" max="7" width="5.42578125" style="1" bestFit="1" customWidth="1"/>
    <col min="8" max="8" width="7.7109375" style="1" customWidth="1"/>
    <col min="9" max="9" width="6.42578125" style="2" bestFit="1" customWidth="1"/>
    <col min="10" max="10" width="8.5703125" style="2" bestFit="1" customWidth="1"/>
    <col min="11" max="11" width="11.85546875" style="2" customWidth="1"/>
    <col min="12" max="12" width="39.85546875" style="14" bestFit="1" customWidth="1"/>
    <col min="13" max="13" width="9.140625" style="1" customWidth="1"/>
    <col min="14" max="16384" width="9.140625" style="1"/>
  </cols>
  <sheetData>
    <row r="1" spans="1:14" ht="90" customHeight="1" thickBot="1">
      <c r="A1" s="26"/>
      <c r="B1" s="27"/>
      <c r="C1" s="27"/>
      <c r="D1" s="27"/>
      <c r="E1" s="27"/>
      <c r="F1" s="27"/>
      <c r="G1" s="27"/>
      <c r="H1" s="27"/>
      <c r="I1" s="28" t="s">
        <v>0</v>
      </c>
      <c r="J1" s="28"/>
      <c r="K1" s="29"/>
      <c r="L1" s="15"/>
    </row>
    <row r="2" spans="1:14" ht="87" customHeight="1" thickBot="1">
      <c r="A2" s="30" t="s">
        <v>13</v>
      </c>
      <c r="B2" s="31"/>
      <c r="C2" s="31"/>
      <c r="D2" s="31"/>
      <c r="E2" s="31"/>
      <c r="F2" s="31"/>
      <c r="G2" s="31"/>
      <c r="H2" s="31"/>
      <c r="I2" s="28" t="s">
        <v>141</v>
      </c>
      <c r="J2" s="28"/>
      <c r="K2" s="29"/>
      <c r="L2" s="15"/>
      <c r="N2" s="2"/>
    </row>
    <row r="3" spans="1:14" s="4" customFormat="1" ht="15.75" thickBot="1">
      <c r="A3" s="38" t="s">
        <v>10</v>
      </c>
      <c r="B3" s="39" t="s">
        <v>3</v>
      </c>
      <c r="C3" s="39" t="s">
        <v>11</v>
      </c>
      <c r="D3" s="40" t="s">
        <v>39</v>
      </c>
      <c r="E3" s="39" t="s">
        <v>4</v>
      </c>
      <c r="F3" s="39" t="s">
        <v>9</v>
      </c>
      <c r="G3" s="39" t="s">
        <v>5</v>
      </c>
      <c r="H3" s="41" t="s">
        <v>6</v>
      </c>
      <c r="I3" s="41" t="s">
        <v>7</v>
      </c>
      <c r="J3" s="41" t="s">
        <v>8</v>
      </c>
      <c r="K3" s="42" t="s">
        <v>14</v>
      </c>
      <c r="L3" s="16" t="s">
        <v>15</v>
      </c>
    </row>
    <row r="4" spans="1:14" s="4" customFormat="1" ht="15.95" customHeight="1">
      <c r="A4" s="32">
        <v>1</v>
      </c>
      <c r="B4" s="33" t="s">
        <v>40</v>
      </c>
      <c r="C4" s="33" t="s">
        <v>41</v>
      </c>
      <c r="D4" s="34" t="s">
        <v>42</v>
      </c>
      <c r="E4" s="35" t="s">
        <v>2</v>
      </c>
      <c r="F4" s="34" t="s">
        <v>43</v>
      </c>
      <c r="G4" s="33">
        <v>18</v>
      </c>
      <c r="H4" s="36">
        <v>120</v>
      </c>
      <c r="I4" s="36">
        <v>40</v>
      </c>
      <c r="J4" s="36">
        <f t="shared" ref="J4:J35" si="0">G4*H4+I4</f>
        <v>2200</v>
      </c>
      <c r="K4" s="37" t="s">
        <v>44</v>
      </c>
      <c r="L4" s="17" t="s">
        <v>45</v>
      </c>
    </row>
    <row r="5" spans="1:14" s="4" customFormat="1" ht="15.95" customHeight="1">
      <c r="A5" s="19">
        <v>2</v>
      </c>
      <c r="B5" s="6" t="s">
        <v>40</v>
      </c>
      <c r="C5" s="6" t="s">
        <v>46</v>
      </c>
      <c r="D5" s="7" t="s">
        <v>47</v>
      </c>
      <c r="E5" s="8" t="s">
        <v>2</v>
      </c>
      <c r="F5" s="7" t="s">
        <v>32</v>
      </c>
      <c r="G5" s="6">
        <v>7</v>
      </c>
      <c r="H5" s="9">
        <v>70</v>
      </c>
      <c r="I5" s="9">
        <v>40</v>
      </c>
      <c r="J5" s="9">
        <f t="shared" si="0"/>
        <v>530</v>
      </c>
      <c r="K5" s="20" t="s">
        <v>44</v>
      </c>
      <c r="L5" s="18" t="s">
        <v>48</v>
      </c>
    </row>
    <row r="6" spans="1:14" s="4" customFormat="1" ht="15.95" customHeight="1">
      <c r="A6" s="19">
        <v>3</v>
      </c>
      <c r="B6" s="6" t="s">
        <v>40</v>
      </c>
      <c r="C6" s="6" t="s">
        <v>49</v>
      </c>
      <c r="D6" s="7" t="s">
        <v>50</v>
      </c>
      <c r="E6" s="8" t="s">
        <v>2</v>
      </c>
      <c r="F6" s="10" t="s">
        <v>12</v>
      </c>
      <c r="G6" s="6">
        <v>15</v>
      </c>
      <c r="H6" s="9">
        <v>60</v>
      </c>
      <c r="I6" s="9">
        <v>40</v>
      </c>
      <c r="J6" s="9">
        <f t="shared" si="0"/>
        <v>940</v>
      </c>
      <c r="K6" s="20" t="s">
        <v>44</v>
      </c>
      <c r="L6" s="18" t="s">
        <v>30</v>
      </c>
    </row>
    <row r="7" spans="1:14" s="4" customFormat="1" ht="15.95" customHeight="1">
      <c r="A7" s="19">
        <v>4</v>
      </c>
      <c r="B7" s="6" t="s">
        <v>40</v>
      </c>
      <c r="C7" s="6" t="s">
        <v>51</v>
      </c>
      <c r="D7" s="7" t="s">
        <v>52</v>
      </c>
      <c r="E7" s="8" t="s">
        <v>2</v>
      </c>
      <c r="F7" s="7" t="s">
        <v>28</v>
      </c>
      <c r="G7" s="6">
        <v>87</v>
      </c>
      <c r="H7" s="9">
        <v>60</v>
      </c>
      <c r="I7" s="9">
        <v>40</v>
      </c>
      <c r="J7" s="9">
        <f t="shared" si="0"/>
        <v>5260</v>
      </c>
      <c r="K7" s="20" t="s">
        <v>44</v>
      </c>
      <c r="L7" s="17" t="s">
        <v>20</v>
      </c>
    </row>
    <row r="8" spans="1:14" s="4" customFormat="1" ht="15.95" customHeight="1">
      <c r="A8" s="19">
        <v>5</v>
      </c>
      <c r="B8" s="6" t="s">
        <v>40</v>
      </c>
      <c r="C8" s="6" t="s">
        <v>53</v>
      </c>
      <c r="D8" s="7" t="s">
        <v>54</v>
      </c>
      <c r="E8" s="8" t="s">
        <v>2</v>
      </c>
      <c r="F8" s="7" t="s">
        <v>55</v>
      </c>
      <c r="G8" s="6">
        <v>13</v>
      </c>
      <c r="H8" s="9">
        <v>65</v>
      </c>
      <c r="I8" s="9">
        <v>40</v>
      </c>
      <c r="J8" s="9">
        <f t="shared" si="0"/>
        <v>885</v>
      </c>
      <c r="K8" s="20" t="s">
        <v>44</v>
      </c>
      <c r="L8" s="18" t="s">
        <v>56</v>
      </c>
    </row>
    <row r="9" spans="1:14" s="4" customFormat="1" ht="15.95" customHeight="1">
      <c r="A9" s="19">
        <v>6</v>
      </c>
      <c r="B9" s="6" t="s">
        <v>40</v>
      </c>
      <c r="C9" s="6" t="s">
        <v>57</v>
      </c>
      <c r="D9" s="7" t="s">
        <v>58</v>
      </c>
      <c r="E9" s="8" t="s">
        <v>2</v>
      </c>
      <c r="F9" s="10" t="s">
        <v>59</v>
      </c>
      <c r="G9" s="6">
        <v>14</v>
      </c>
      <c r="H9" s="9">
        <v>50</v>
      </c>
      <c r="I9" s="9">
        <v>40</v>
      </c>
      <c r="J9" s="9">
        <f t="shared" si="0"/>
        <v>740</v>
      </c>
      <c r="K9" s="20" t="s">
        <v>44</v>
      </c>
      <c r="L9" s="18" t="s">
        <v>60</v>
      </c>
    </row>
    <row r="10" spans="1:14" s="4" customFormat="1" ht="15.95" customHeight="1">
      <c r="A10" s="19">
        <v>7</v>
      </c>
      <c r="B10" s="6" t="s">
        <v>40</v>
      </c>
      <c r="C10" s="6" t="s">
        <v>61</v>
      </c>
      <c r="D10" s="7">
        <v>6205</v>
      </c>
      <c r="E10" s="8" t="s">
        <v>2</v>
      </c>
      <c r="F10" s="10" t="s">
        <v>62</v>
      </c>
      <c r="G10" s="6">
        <v>7</v>
      </c>
      <c r="H10" s="9">
        <v>100</v>
      </c>
      <c r="I10" s="9">
        <v>40</v>
      </c>
      <c r="J10" s="9">
        <f t="shared" si="0"/>
        <v>740</v>
      </c>
      <c r="K10" s="20" t="s">
        <v>44</v>
      </c>
      <c r="L10" s="18" t="s">
        <v>63</v>
      </c>
    </row>
    <row r="11" spans="1:14" s="4" customFormat="1" ht="15.95" customHeight="1">
      <c r="A11" s="19">
        <v>8</v>
      </c>
      <c r="B11" s="6" t="s">
        <v>64</v>
      </c>
      <c r="C11" s="6" t="s">
        <v>65</v>
      </c>
      <c r="D11" s="7" t="s">
        <v>66</v>
      </c>
      <c r="E11" s="8" t="s">
        <v>2</v>
      </c>
      <c r="F11" s="7" t="s">
        <v>32</v>
      </c>
      <c r="G11" s="6">
        <v>1</v>
      </c>
      <c r="H11" s="9">
        <v>70</v>
      </c>
      <c r="I11" s="9">
        <v>40</v>
      </c>
      <c r="J11" s="9">
        <f t="shared" si="0"/>
        <v>110</v>
      </c>
      <c r="K11" s="20" t="s">
        <v>44</v>
      </c>
      <c r="L11" s="18" t="s">
        <v>33</v>
      </c>
    </row>
    <row r="12" spans="1:14" s="4" customFormat="1" ht="15.95" customHeight="1">
      <c r="A12" s="19">
        <v>9</v>
      </c>
      <c r="B12" s="6" t="s">
        <v>64</v>
      </c>
      <c r="C12" s="6" t="s">
        <v>67</v>
      </c>
      <c r="D12" s="7" t="s">
        <v>68</v>
      </c>
      <c r="E12" s="8" t="s">
        <v>2</v>
      </c>
      <c r="F12" s="10" t="s">
        <v>69</v>
      </c>
      <c r="G12" s="6">
        <v>1</v>
      </c>
      <c r="H12" s="9">
        <v>50</v>
      </c>
      <c r="I12" s="9"/>
      <c r="J12" s="9">
        <f t="shared" si="0"/>
        <v>50</v>
      </c>
      <c r="K12" s="20" t="s">
        <v>70</v>
      </c>
      <c r="L12" s="18" t="s">
        <v>71</v>
      </c>
    </row>
    <row r="13" spans="1:14" s="4" customFormat="1" ht="30">
      <c r="A13" s="19"/>
      <c r="B13" s="6" t="s">
        <v>64</v>
      </c>
      <c r="C13" s="6" t="s">
        <v>67</v>
      </c>
      <c r="D13" s="7" t="s">
        <v>68</v>
      </c>
      <c r="E13" s="8" t="s">
        <v>2</v>
      </c>
      <c r="F13" s="7" t="s">
        <v>69</v>
      </c>
      <c r="G13" s="6">
        <v>1</v>
      </c>
      <c r="H13" s="9">
        <v>400</v>
      </c>
      <c r="I13" s="9">
        <v>40</v>
      </c>
      <c r="J13" s="9">
        <f t="shared" si="0"/>
        <v>440</v>
      </c>
      <c r="K13" s="20" t="s">
        <v>72</v>
      </c>
      <c r="L13" s="18" t="s">
        <v>71</v>
      </c>
    </row>
    <row r="14" spans="1:14" s="4" customFormat="1" ht="15.95" customHeight="1">
      <c r="A14" s="19">
        <v>10</v>
      </c>
      <c r="B14" s="6" t="s">
        <v>64</v>
      </c>
      <c r="C14" s="6" t="s">
        <v>73</v>
      </c>
      <c r="D14" s="7" t="s">
        <v>74</v>
      </c>
      <c r="E14" s="8" t="s">
        <v>2</v>
      </c>
      <c r="F14" s="7" t="s">
        <v>23</v>
      </c>
      <c r="G14" s="6">
        <v>1</v>
      </c>
      <c r="H14" s="9">
        <v>60</v>
      </c>
      <c r="I14" s="9">
        <v>40</v>
      </c>
      <c r="J14" s="9">
        <f t="shared" si="0"/>
        <v>100</v>
      </c>
      <c r="K14" s="20" t="s">
        <v>44</v>
      </c>
      <c r="L14" s="18" t="s">
        <v>24</v>
      </c>
    </row>
    <row r="15" spans="1:14" s="4" customFormat="1" ht="15.95" customHeight="1">
      <c r="A15" s="19">
        <f>A14+1</f>
        <v>11</v>
      </c>
      <c r="B15" s="6" t="s">
        <v>75</v>
      </c>
      <c r="C15" s="6" t="s">
        <v>76</v>
      </c>
      <c r="D15" s="7" t="s">
        <v>77</v>
      </c>
      <c r="E15" s="8" t="s">
        <v>2</v>
      </c>
      <c r="F15" s="7" t="s">
        <v>78</v>
      </c>
      <c r="G15" s="6">
        <v>17</v>
      </c>
      <c r="H15" s="9">
        <v>120</v>
      </c>
      <c r="I15" s="9">
        <v>40</v>
      </c>
      <c r="J15" s="9">
        <f t="shared" si="0"/>
        <v>2080</v>
      </c>
      <c r="K15" s="20" t="s">
        <v>44</v>
      </c>
      <c r="L15" s="18" t="s">
        <v>79</v>
      </c>
    </row>
    <row r="16" spans="1:14" s="4" customFormat="1" ht="15.95" customHeight="1">
      <c r="A16" s="19">
        <f t="shared" ref="A16:A35" si="1">A15+1</f>
        <v>12</v>
      </c>
      <c r="B16" s="6" t="s">
        <v>75</v>
      </c>
      <c r="C16" s="6" t="s">
        <v>80</v>
      </c>
      <c r="D16" s="7" t="s">
        <v>81</v>
      </c>
      <c r="E16" s="8" t="s">
        <v>2</v>
      </c>
      <c r="F16" s="7" t="s">
        <v>37</v>
      </c>
      <c r="G16" s="6">
        <v>1</v>
      </c>
      <c r="H16" s="9">
        <v>70</v>
      </c>
      <c r="I16" s="9">
        <v>40</v>
      </c>
      <c r="J16" s="9">
        <f t="shared" si="0"/>
        <v>110</v>
      </c>
      <c r="K16" s="20" t="s">
        <v>70</v>
      </c>
      <c r="L16" s="18" t="s">
        <v>82</v>
      </c>
    </row>
    <row r="17" spans="1:12" s="4" customFormat="1" ht="15.95" customHeight="1">
      <c r="A17" s="19">
        <f t="shared" si="1"/>
        <v>13</v>
      </c>
      <c r="B17" s="6" t="s">
        <v>83</v>
      </c>
      <c r="C17" s="6" t="s">
        <v>84</v>
      </c>
      <c r="D17" s="7" t="s">
        <v>85</v>
      </c>
      <c r="E17" s="8" t="s">
        <v>2</v>
      </c>
      <c r="F17" s="7" t="s">
        <v>86</v>
      </c>
      <c r="G17" s="6">
        <v>2</v>
      </c>
      <c r="H17" s="9">
        <v>130</v>
      </c>
      <c r="I17" s="9">
        <v>40</v>
      </c>
      <c r="J17" s="9">
        <f t="shared" si="0"/>
        <v>300</v>
      </c>
      <c r="K17" s="20" t="s">
        <v>70</v>
      </c>
      <c r="L17" s="18" t="s">
        <v>87</v>
      </c>
    </row>
    <row r="18" spans="1:12" s="4" customFormat="1" ht="15.95" customHeight="1">
      <c r="A18" s="19">
        <f t="shared" si="1"/>
        <v>14</v>
      </c>
      <c r="B18" s="6" t="s">
        <v>88</v>
      </c>
      <c r="C18" s="6" t="s">
        <v>89</v>
      </c>
      <c r="D18" s="7" t="s">
        <v>90</v>
      </c>
      <c r="E18" s="8" t="s">
        <v>2</v>
      </c>
      <c r="F18" s="7" t="s">
        <v>16</v>
      </c>
      <c r="G18" s="6">
        <v>14</v>
      </c>
      <c r="H18" s="9">
        <v>70</v>
      </c>
      <c r="I18" s="9">
        <v>40</v>
      </c>
      <c r="J18" s="9">
        <f t="shared" si="0"/>
        <v>1020</v>
      </c>
      <c r="K18" s="20" t="s">
        <v>44</v>
      </c>
      <c r="L18" s="18" t="s">
        <v>17</v>
      </c>
    </row>
    <row r="19" spans="1:12" s="4" customFormat="1" ht="30">
      <c r="A19" s="19">
        <f t="shared" si="1"/>
        <v>15</v>
      </c>
      <c r="B19" s="6" t="s">
        <v>88</v>
      </c>
      <c r="C19" s="6" t="s">
        <v>91</v>
      </c>
      <c r="D19" s="7" t="s">
        <v>92</v>
      </c>
      <c r="E19" s="8" t="s">
        <v>2</v>
      </c>
      <c r="F19" s="7" t="s">
        <v>93</v>
      </c>
      <c r="G19" s="6">
        <v>8</v>
      </c>
      <c r="H19" s="9">
        <v>90</v>
      </c>
      <c r="I19" s="9">
        <v>40</v>
      </c>
      <c r="J19" s="9">
        <f t="shared" si="0"/>
        <v>760</v>
      </c>
      <c r="K19" s="21" t="s">
        <v>94</v>
      </c>
      <c r="L19" s="17" t="s">
        <v>95</v>
      </c>
    </row>
    <row r="20" spans="1:12" s="4" customFormat="1" ht="15.95" customHeight="1">
      <c r="A20" s="19">
        <f t="shared" si="1"/>
        <v>16</v>
      </c>
      <c r="B20" s="6" t="s">
        <v>96</v>
      </c>
      <c r="C20" s="6" t="s">
        <v>97</v>
      </c>
      <c r="D20" s="7" t="s">
        <v>98</v>
      </c>
      <c r="E20" s="8" t="s">
        <v>2</v>
      </c>
      <c r="F20" s="7" t="s">
        <v>99</v>
      </c>
      <c r="G20" s="6">
        <v>1</v>
      </c>
      <c r="H20" s="9">
        <v>80</v>
      </c>
      <c r="I20" s="9">
        <v>40</v>
      </c>
      <c r="J20" s="9">
        <f t="shared" si="0"/>
        <v>120</v>
      </c>
      <c r="K20" s="20" t="s">
        <v>70</v>
      </c>
      <c r="L20" s="18" t="s">
        <v>100</v>
      </c>
    </row>
    <row r="21" spans="1:12" s="4" customFormat="1" ht="15.95" customHeight="1">
      <c r="A21" s="19">
        <f t="shared" si="1"/>
        <v>17</v>
      </c>
      <c r="B21" s="6" t="s">
        <v>96</v>
      </c>
      <c r="C21" s="6" t="s">
        <v>101</v>
      </c>
      <c r="D21" s="7" t="s">
        <v>102</v>
      </c>
      <c r="E21" s="8" t="s">
        <v>2</v>
      </c>
      <c r="F21" s="7" t="s">
        <v>99</v>
      </c>
      <c r="G21" s="6">
        <v>18</v>
      </c>
      <c r="H21" s="9">
        <v>80</v>
      </c>
      <c r="I21" s="9">
        <v>40</v>
      </c>
      <c r="J21" s="9">
        <f t="shared" si="0"/>
        <v>1480</v>
      </c>
      <c r="K21" s="20" t="s">
        <v>44</v>
      </c>
      <c r="L21" s="18" t="s">
        <v>100</v>
      </c>
    </row>
    <row r="22" spans="1:12" s="4" customFormat="1" ht="15.95" customHeight="1">
      <c r="A22" s="19">
        <f t="shared" si="1"/>
        <v>18</v>
      </c>
      <c r="B22" s="6" t="s">
        <v>96</v>
      </c>
      <c r="C22" s="6" t="s">
        <v>103</v>
      </c>
      <c r="D22" s="7" t="s">
        <v>104</v>
      </c>
      <c r="E22" s="8" t="s">
        <v>2</v>
      </c>
      <c r="F22" s="7" t="s">
        <v>23</v>
      </c>
      <c r="G22" s="6">
        <v>20</v>
      </c>
      <c r="H22" s="9">
        <v>60</v>
      </c>
      <c r="I22" s="9">
        <v>40</v>
      </c>
      <c r="J22" s="9">
        <f t="shared" si="0"/>
        <v>1240</v>
      </c>
      <c r="K22" s="20" t="s">
        <v>44</v>
      </c>
      <c r="L22" s="18" t="s">
        <v>105</v>
      </c>
    </row>
    <row r="23" spans="1:12" s="4" customFormat="1" ht="15.95" customHeight="1">
      <c r="A23" s="19">
        <f t="shared" si="1"/>
        <v>19</v>
      </c>
      <c r="B23" s="6" t="s">
        <v>106</v>
      </c>
      <c r="C23" s="6" t="s">
        <v>107</v>
      </c>
      <c r="D23" s="7" t="s">
        <v>108</v>
      </c>
      <c r="E23" s="8" t="s">
        <v>2</v>
      </c>
      <c r="F23" s="7" t="s">
        <v>21</v>
      </c>
      <c r="G23" s="6">
        <v>33</v>
      </c>
      <c r="H23" s="9">
        <v>100</v>
      </c>
      <c r="I23" s="9">
        <v>40</v>
      </c>
      <c r="J23" s="9">
        <f t="shared" si="0"/>
        <v>3340</v>
      </c>
      <c r="K23" s="20" t="s">
        <v>44</v>
      </c>
      <c r="L23" s="18" t="s">
        <v>22</v>
      </c>
    </row>
    <row r="24" spans="1:12" s="4" customFormat="1" ht="15.95" customHeight="1">
      <c r="A24" s="19">
        <f t="shared" si="1"/>
        <v>20</v>
      </c>
      <c r="B24" s="6" t="s">
        <v>106</v>
      </c>
      <c r="C24" s="6" t="s">
        <v>109</v>
      </c>
      <c r="D24" s="7" t="s">
        <v>110</v>
      </c>
      <c r="E24" s="8" t="s">
        <v>2</v>
      </c>
      <c r="F24" s="7" t="s">
        <v>25</v>
      </c>
      <c r="G24" s="6">
        <v>19</v>
      </c>
      <c r="H24" s="9">
        <v>50</v>
      </c>
      <c r="I24" s="9">
        <v>40</v>
      </c>
      <c r="J24" s="9">
        <f t="shared" si="0"/>
        <v>990</v>
      </c>
      <c r="K24" s="20" t="s">
        <v>44</v>
      </c>
      <c r="L24" s="18" t="s">
        <v>26</v>
      </c>
    </row>
    <row r="25" spans="1:12" s="4" customFormat="1" ht="15.95" customHeight="1">
      <c r="A25" s="19">
        <f t="shared" si="1"/>
        <v>21</v>
      </c>
      <c r="B25" s="6" t="s">
        <v>106</v>
      </c>
      <c r="C25" s="6" t="s">
        <v>111</v>
      </c>
      <c r="D25" s="7" t="s">
        <v>112</v>
      </c>
      <c r="E25" s="8" t="s">
        <v>2</v>
      </c>
      <c r="F25" s="7" t="s">
        <v>18</v>
      </c>
      <c r="G25" s="6">
        <v>20</v>
      </c>
      <c r="H25" s="9">
        <v>50</v>
      </c>
      <c r="I25" s="9">
        <v>40</v>
      </c>
      <c r="J25" s="9">
        <f t="shared" si="0"/>
        <v>1040</v>
      </c>
      <c r="K25" s="20" t="s">
        <v>44</v>
      </c>
      <c r="L25" s="18" t="s">
        <v>19</v>
      </c>
    </row>
    <row r="26" spans="1:12" s="4" customFormat="1" ht="15.95" customHeight="1">
      <c r="A26" s="19">
        <f t="shared" si="1"/>
        <v>22</v>
      </c>
      <c r="B26" s="6" t="s">
        <v>106</v>
      </c>
      <c r="C26" s="6" t="s">
        <v>113</v>
      </c>
      <c r="D26" s="7" t="s">
        <v>114</v>
      </c>
      <c r="E26" s="8" t="s">
        <v>2</v>
      </c>
      <c r="F26" s="7" t="s">
        <v>32</v>
      </c>
      <c r="G26" s="6">
        <v>22</v>
      </c>
      <c r="H26" s="9">
        <v>70</v>
      </c>
      <c r="I26" s="9">
        <v>40</v>
      </c>
      <c r="J26" s="9">
        <f t="shared" si="0"/>
        <v>1580</v>
      </c>
      <c r="K26" s="20" t="s">
        <v>44</v>
      </c>
      <c r="L26" s="18" t="s">
        <v>33</v>
      </c>
    </row>
    <row r="27" spans="1:12" s="4" customFormat="1" ht="15.95" customHeight="1">
      <c r="A27" s="19">
        <f t="shared" si="1"/>
        <v>23</v>
      </c>
      <c r="B27" s="6" t="s">
        <v>115</v>
      </c>
      <c r="C27" s="6" t="s">
        <v>116</v>
      </c>
      <c r="D27" s="7" t="s">
        <v>117</v>
      </c>
      <c r="E27" s="8" t="s">
        <v>2</v>
      </c>
      <c r="F27" s="7" t="s">
        <v>78</v>
      </c>
      <c r="G27" s="6">
        <v>18</v>
      </c>
      <c r="H27" s="9">
        <v>120</v>
      </c>
      <c r="I27" s="9">
        <v>40</v>
      </c>
      <c r="J27" s="9">
        <f t="shared" si="0"/>
        <v>2200</v>
      </c>
      <c r="K27" s="20" t="s">
        <v>44</v>
      </c>
      <c r="L27" s="18" t="s">
        <v>79</v>
      </c>
    </row>
    <row r="28" spans="1:12" s="4" customFormat="1" ht="15.95" customHeight="1">
      <c r="A28" s="19">
        <f t="shared" si="1"/>
        <v>24</v>
      </c>
      <c r="B28" s="6" t="s">
        <v>115</v>
      </c>
      <c r="C28" s="6" t="s">
        <v>118</v>
      </c>
      <c r="D28" s="7" t="s">
        <v>119</v>
      </c>
      <c r="E28" s="8" t="s">
        <v>2</v>
      </c>
      <c r="F28" s="10" t="s">
        <v>120</v>
      </c>
      <c r="G28" s="6">
        <v>21</v>
      </c>
      <c r="H28" s="9">
        <v>130</v>
      </c>
      <c r="I28" s="9">
        <v>40</v>
      </c>
      <c r="J28" s="9">
        <f t="shared" si="0"/>
        <v>2770</v>
      </c>
      <c r="K28" s="20" t="s">
        <v>44</v>
      </c>
      <c r="L28" s="18" t="s">
        <v>34</v>
      </c>
    </row>
    <row r="29" spans="1:12" s="4" customFormat="1" ht="15.95" customHeight="1">
      <c r="A29" s="19">
        <f t="shared" si="1"/>
        <v>25</v>
      </c>
      <c r="B29" s="6" t="s">
        <v>115</v>
      </c>
      <c r="C29" s="6" t="s">
        <v>121</v>
      </c>
      <c r="D29" s="7" t="s">
        <v>122</v>
      </c>
      <c r="E29" s="8" t="s">
        <v>2</v>
      </c>
      <c r="F29" s="7" t="s">
        <v>27</v>
      </c>
      <c r="G29" s="6">
        <v>13</v>
      </c>
      <c r="H29" s="9">
        <v>70</v>
      </c>
      <c r="I29" s="9">
        <v>40</v>
      </c>
      <c r="J29" s="9">
        <f t="shared" si="0"/>
        <v>950</v>
      </c>
      <c r="K29" s="20" t="s">
        <v>44</v>
      </c>
      <c r="L29" s="18" t="s">
        <v>29</v>
      </c>
    </row>
    <row r="30" spans="1:12" s="4" customFormat="1" ht="15.95" customHeight="1">
      <c r="A30" s="19">
        <f t="shared" si="1"/>
        <v>26</v>
      </c>
      <c r="B30" s="6" t="s">
        <v>115</v>
      </c>
      <c r="C30" s="6" t="s">
        <v>123</v>
      </c>
      <c r="D30" s="7" t="s">
        <v>124</v>
      </c>
      <c r="E30" s="8" t="s">
        <v>2</v>
      </c>
      <c r="F30" s="7" t="s">
        <v>35</v>
      </c>
      <c r="G30" s="6">
        <v>16</v>
      </c>
      <c r="H30" s="9">
        <v>50</v>
      </c>
      <c r="I30" s="9">
        <v>40</v>
      </c>
      <c r="J30" s="9">
        <f t="shared" si="0"/>
        <v>840</v>
      </c>
      <c r="K30" s="20" t="s">
        <v>44</v>
      </c>
      <c r="L30" s="18" t="s">
        <v>36</v>
      </c>
    </row>
    <row r="31" spans="1:12" s="4" customFormat="1" ht="30">
      <c r="A31" s="19">
        <f t="shared" si="1"/>
        <v>27</v>
      </c>
      <c r="B31" s="6" t="s">
        <v>115</v>
      </c>
      <c r="C31" s="6" t="s">
        <v>125</v>
      </c>
      <c r="D31" s="7" t="s">
        <v>126</v>
      </c>
      <c r="E31" s="8" t="s">
        <v>2</v>
      </c>
      <c r="F31" s="7" t="s">
        <v>28</v>
      </c>
      <c r="G31" s="6">
        <v>23</v>
      </c>
      <c r="H31" s="9">
        <v>60</v>
      </c>
      <c r="I31" s="9">
        <v>40</v>
      </c>
      <c r="J31" s="9">
        <f t="shared" si="0"/>
        <v>1420</v>
      </c>
      <c r="K31" s="21" t="s">
        <v>94</v>
      </c>
      <c r="L31" s="18" t="s">
        <v>31</v>
      </c>
    </row>
    <row r="32" spans="1:12" s="4" customFormat="1" ht="15.95" customHeight="1">
      <c r="A32" s="19">
        <f t="shared" si="1"/>
        <v>28</v>
      </c>
      <c r="B32" s="6" t="s">
        <v>115</v>
      </c>
      <c r="C32" s="6" t="s">
        <v>127</v>
      </c>
      <c r="D32" s="7" t="s">
        <v>128</v>
      </c>
      <c r="E32" s="8" t="s">
        <v>2</v>
      </c>
      <c r="F32" s="7" t="s">
        <v>129</v>
      </c>
      <c r="G32" s="6">
        <v>14</v>
      </c>
      <c r="H32" s="9">
        <v>80</v>
      </c>
      <c r="I32" s="9">
        <v>40</v>
      </c>
      <c r="J32" s="9">
        <f t="shared" si="0"/>
        <v>1160</v>
      </c>
      <c r="K32" s="20" t="s">
        <v>44</v>
      </c>
      <c r="L32" s="18" t="s">
        <v>130</v>
      </c>
    </row>
    <row r="33" spans="1:12" s="4" customFormat="1" ht="15.95" customHeight="1">
      <c r="A33" s="19">
        <f t="shared" si="1"/>
        <v>29</v>
      </c>
      <c r="B33" s="6" t="s">
        <v>131</v>
      </c>
      <c r="C33" s="6" t="s">
        <v>132</v>
      </c>
      <c r="D33" s="7" t="s">
        <v>133</v>
      </c>
      <c r="E33" s="8" t="s">
        <v>2</v>
      </c>
      <c r="F33" s="10" t="s">
        <v>120</v>
      </c>
      <c r="G33" s="6">
        <v>43</v>
      </c>
      <c r="H33" s="9">
        <v>130</v>
      </c>
      <c r="I33" s="9">
        <v>40</v>
      </c>
      <c r="J33" s="9">
        <f t="shared" si="0"/>
        <v>5630</v>
      </c>
      <c r="K33" s="20" t="s">
        <v>44</v>
      </c>
      <c r="L33" s="18" t="s">
        <v>34</v>
      </c>
    </row>
    <row r="34" spans="1:12" s="4" customFormat="1" ht="15.95" customHeight="1">
      <c r="A34" s="19">
        <f t="shared" si="1"/>
        <v>30</v>
      </c>
      <c r="B34" s="6" t="s">
        <v>131</v>
      </c>
      <c r="C34" s="6" t="s">
        <v>134</v>
      </c>
      <c r="D34" s="7" t="s">
        <v>135</v>
      </c>
      <c r="E34" s="8" t="s">
        <v>2</v>
      </c>
      <c r="F34" s="7" t="s">
        <v>136</v>
      </c>
      <c r="G34" s="6">
        <v>110</v>
      </c>
      <c r="H34" s="9">
        <v>100</v>
      </c>
      <c r="I34" s="9">
        <v>40</v>
      </c>
      <c r="J34" s="9">
        <f t="shared" si="0"/>
        <v>11040</v>
      </c>
      <c r="K34" s="20" t="s">
        <v>44</v>
      </c>
      <c r="L34" s="17" t="s">
        <v>137</v>
      </c>
    </row>
    <row r="35" spans="1:12" s="4" customFormat="1" ht="15.95" customHeight="1" thickBot="1">
      <c r="A35" s="47">
        <f t="shared" si="1"/>
        <v>31</v>
      </c>
      <c r="B35" s="48" t="s">
        <v>131</v>
      </c>
      <c r="C35" s="48" t="s">
        <v>138</v>
      </c>
      <c r="D35" s="49" t="s">
        <v>139</v>
      </c>
      <c r="E35" s="50" t="s">
        <v>2</v>
      </c>
      <c r="F35" s="49" t="s">
        <v>136</v>
      </c>
      <c r="G35" s="48">
        <v>2</v>
      </c>
      <c r="H35" s="51">
        <v>100</v>
      </c>
      <c r="I35" s="51">
        <v>40</v>
      </c>
      <c r="J35" s="51">
        <f t="shared" si="0"/>
        <v>240</v>
      </c>
      <c r="K35" s="57" t="s">
        <v>70</v>
      </c>
      <c r="L35" s="17" t="s">
        <v>137</v>
      </c>
    </row>
    <row r="36" spans="1:12" s="4" customFormat="1" ht="15.95" customHeight="1" thickBot="1">
      <c r="A36" s="53" t="s">
        <v>140</v>
      </c>
      <c r="B36" s="54"/>
      <c r="C36" s="54"/>
      <c r="D36" s="54"/>
      <c r="E36" s="54"/>
      <c r="F36" s="54"/>
      <c r="G36" s="54"/>
      <c r="H36" s="54"/>
      <c r="I36" s="55"/>
      <c r="J36" s="56">
        <f>ROUND(SUM(J4:J35),0)</f>
        <v>52305</v>
      </c>
      <c r="K36" s="58"/>
      <c r="L36" s="12"/>
    </row>
    <row r="37" spans="1:12" s="4" customFormat="1" ht="15.95" customHeight="1" thickBot="1">
      <c r="A37" s="22"/>
      <c r="B37" s="11"/>
      <c r="C37" s="11"/>
      <c r="D37" s="23"/>
      <c r="E37" s="11"/>
      <c r="F37" s="23"/>
      <c r="G37" s="52">
        <f>SUM(G4:G35)</f>
        <v>600</v>
      </c>
      <c r="H37" s="24"/>
      <c r="I37" s="24"/>
      <c r="J37" s="24"/>
      <c r="K37" s="25"/>
      <c r="L37" s="11"/>
    </row>
    <row r="38" spans="1:12" s="3" customFormat="1" ht="31.5" customHeight="1" thickBot="1">
      <c r="A38" s="26" t="s">
        <v>38</v>
      </c>
      <c r="B38" s="27"/>
      <c r="C38" s="27"/>
      <c r="D38" s="27"/>
      <c r="E38" s="27"/>
      <c r="F38" s="27"/>
      <c r="G38" s="27"/>
      <c r="H38" s="27"/>
      <c r="I38" s="27"/>
      <c r="J38" s="27"/>
      <c r="K38" s="46"/>
      <c r="L38" s="13"/>
    </row>
    <row r="39" spans="1:12" s="3" customFormat="1" ht="30" customHeight="1" thickBot="1">
      <c r="A39" s="43" t="s">
        <v>1</v>
      </c>
      <c r="B39" s="44"/>
      <c r="C39" s="44"/>
      <c r="D39" s="44"/>
      <c r="E39" s="44"/>
      <c r="F39" s="44"/>
      <c r="G39" s="44"/>
      <c r="H39" s="44"/>
      <c r="I39" s="44"/>
      <c r="J39" s="44"/>
      <c r="K39" s="45"/>
      <c r="L39" s="5"/>
    </row>
  </sheetData>
  <sortState ref="B4:L53">
    <sortCondition ref="B4:B53"/>
    <sortCondition ref="C4:C53"/>
  </sortState>
  <mergeCells count="7">
    <mergeCell ref="A38:K38"/>
    <mergeCell ref="A39:K39"/>
    <mergeCell ref="A1:H1"/>
    <mergeCell ref="A2:H2"/>
    <mergeCell ref="A36:I36"/>
    <mergeCell ref="I1:K1"/>
    <mergeCell ref="I2:K2"/>
  </mergeCells>
  <conditionalFormatting sqref="C40:C1048576">
    <cfRule type="duplicateValues" dxfId="0" priority="3"/>
  </conditionalFormatting>
  <pageMargins left="0.31496062992125984" right="0.27559055118110237" top="0.74803149606299213" bottom="0.74803149606299213" header="0.31496062992125984" footer="0.31496062992125984"/>
  <pageSetup scale="99" orientation="portrait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2026-02-12T14:27:27Z</cp:lastPrinted>
  <dcterms:created xsi:type="dcterms:W3CDTF">2025-02-10T06:56:40Z</dcterms:created>
  <dcterms:modified xsi:type="dcterms:W3CDTF">2026-02-12T14:32:44Z</dcterms:modified>
</cp:coreProperties>
</file>