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3" i="1"/>
  <c r="J5"/>
  <c r="J6"/>
  <c r="J7"/>
  <c r="J8"/>
  <c r="J9"/>
  <c r="J4"/>
  <c r="H5"/>
  <c r="L5" s="1"/>
  <c r="H6"/>
  <c r="L6" s="1"/>
  <c r="H7"/>
  <c r="L7" s="1"/>
  <c r="H8"/>
  <c r="L8" s="1"/>
  <c r="H9"/>
  <c r="L9" s="1"/>
  <c r="H4"/>
  <c r="I5"/>
  <c r="I6"/>
  <c r="I7"/>
  <c r="I8"/>
  <c r="I9"/>
  <c r="I4"/>
  <c r="L4" l="1"/>
  <c r="L10" s="1"/>
</calcChain>
</file>

<file path=xl/sharedStrings.xml><?xml version="1.0" encoding="utf-8"?>
<sst xmlns="http://schemas.openxmlformats.org/spreadsheetml/2006/main" count="48" uniqueCount="41">
  <si>
    <t>INVOICE
PRAGATI LOGISTICS,SAMANTA SAHI KHUNTIA LANE,8984191006
GST No:21AGHPB9356M1Z9</t>
  </si>
  <si>
    <t>03/9/2024</t>
  </si>
  <si>
    <t>358</t>
  </si>
  <si>
    <t>06/9/2024</t>
  </si>
  <si>
    <t>0373</t>
  </si>
  <si>
    <t>14/9/2024</t>
  </si>
  <si>
    <t>0384</t>
  </si>
  <si>
    <t>02/9/2024</t>
  </si>
  <si>
    <t>343</t>
  </si>
  <si>
    <t>357</t>
  </si>
  <si>
    <t>04/9/2024</t>
  </si>
  <si>
    <t>372</t>
  </si>
  <si>
    <t>Thanking you for your business.
PRAGATI LOGISTICS</t>
  </si>
  <si>
    <t>SL</t>
  </si>
  <si>
    <t>DATE</t>
  </si>
  <si>
    <t>LR NO</t>
  </si>
  <si>
    <t>FROM</t>
  </si>
  <si>
    <t>TO</t>
  </si>
  <si>
    <t>INV NO</t>
  </si>
  <si>
    <t>CASE</t>
  </si>
  <si>
    <t>RATE</t>
  </si>
  <si>
    <t>HML</t>
  </si>
  <si>
    <t>DD.CH.</t>
  </si>
  <si>
    <t>LR CH.</t>
  </si>
  <si>
    <t>AMT.</t>
  </si>
  <si>
    <t>BARIPADA</t>
  </si>
  <si>
    <t>KEONJHAR</t>
  </si>
  <si>
    <t>JAJPUR ROAD</t>
  </si>
  <si>
    <t>BARBIL</t>
  </si>
  <si>
    <t>BARAGARH</t>
  </si>
  <si>
    <t>CTC</t>
  </si>
  <si>
    <t>PL/MA/07641</t>
  </si>
  <si>
    <t>PL/MA/07642</t>
  </si>
  <si>
    <t>PL/DO/11034</t>
  </si>
  <si>
    <t>PL/MA/07794</t>
  </si>
  <si>
    <t>PL/MA/07880</t>
  </si>
  <si>
    <t>PL/MA/08268</t>
  </si>
  <si>
    <t>(RUPEES FIVE THOUSAND NINE HUNDRED THIRTY TWO ONLY)</t>
  </si>
  <si>
    <t xml:space="preserve">ANIK MILK PRODUCTS PRIVATE LIMITED
Address:ARUNODAYA MARKET PLOT NO 2080 3635 DHANWANT COMPLEX HOLDING NO 578/U/3 Ward No. 36 MAHATAB ROAD ,9439998300
GST No:21AAOCA4722A1ZB
</t>
  </si>
  <si>
    <t>Bill Date:30/09/2024
Bill NO : 22282
Total Amount:5932.00</t>
  </si>
  <si>
    <t>Kindly, verify &amp; confirm within 7 days, else GST will be filed by 20th OCT., 2024.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</si>
</sst>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314324</xdr:colOff>
      <xdr:row>0</xdr:row>
      <xdr:rowOff>1085850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4295774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>
        <row r="4">
          <cell r="C4" t="str">
            <v>ANGUL</v>
          </cell>
          <cell r="D4">
            <v>45</v>
          </cell>
          <cell r="E4">
            <v>10</v>
          </cell>
        </row>
        <row r="5">
          <cell r="C5" t="str">
            <v>BAGEDIA</v>
          </cell>
          <cell r="D5">
            <v>50</v>
          </cell>
          <cell r="E5">
            <v>20</v>
          </cell>
        </row>
        <row r="6">
          <cell r="C6" t="str">
            <v>BALASORE</v>
          </cell>
          <cell r="D6">
            <v>50</v>
          </cell>
          <cell r="E6">
            <v>10</v>
          </cell>
        </row>
        <row r="7">
          <cell r="C7" t="str">
            <v>BALICHANDRAPUR</v>
          </cell>
          <cell r="D7">
            <v>40</v>
          </cell>
          <cell r="E7">
            <v>10</v>
          </cell>
        </row>
        <row r="8">
          <cell r="C8" t="str">
            <v>BANGIRIPOSI</v>
          </cell>
          <cell r="D8">
            <v>60</v>
          </cell>
          <cell r="E8">
            <v>20</v>
          </cell>
        </row>
        <row r="9">
          <cell r="C9" t="str">
            <v>BANKI</v>
          </cell>
          <cell r="D9">
            <v>40</v>
          </cell>
          <cell r="E9">
            <v>10</v>
          </cell>
        </row>
        <row r="10">
          <cell r="C10" t="str">
            <v>BARANGA</v>
          </cell>
          <cell r="D10">
            <v>40</v>
          </cell>
          <cell r="E10">
            <v>10</v>
          </cell>
        </row>
        <row r="11">
          <cell r="C11" t="str">
            <v>BARBIL</v>
          </cell>
          <cell r="D11">
            <v>60</v>
          </cell>
          <cell r="E11">
            <v>20</v>
          </cell>
        </row>
        <row r="12">
          <cell r="C12" t="str">
            <v>BARIPADA</v>
          </cell>
          <cell r="D12">
            <v>50</v>
          </cell>
          <cell r="E12">
            <v>10</v>
          </cell>
        </row>
        <row r="13">
          <cell r="C13" t="str">
            <v>BERHAMPUR</v>
          </cell>
          <cell r="D13">
            <v>50</v>
          </cell>
          <cell r="E13">
            <v>10</v>
          </cell>
        </row>
        <row r="14">
          <cell r="C14" t="str">
            <v>BHADRAK</v>
          </cell>
          <cell r="D14">
            <v>50</v>
          </cell>
          <cell r="E14">
            <v>10</v>
          </cell>
        </row>
        <row r="15">
          <cell r="C15" t="str">
            <v>BHUBAN</v>
          </cell>
          <cell r="D15">
            <v>50</v>
          </cell>
          <cell r="E15">
            <v>20</v>
          </cell>
        </row>
        <row r="16">
          <cell r="C16" t="str">
            <v>BHUBANESWAR</v>
          </cell>
          <cell r="D16">
            <v>30</v>
          </cell>
          <cell r="E16">
            <v>10</v>
          </cell>
        </row>
        <row r="17">
          <cell r="C17" t="str">
            <v>BIRIDI</v>
          </cell>
          <cell r="D17">
            <v>40</v>
          </cell>
          <cell r="E17">
            <v>10</v>
          </cell>
        </row>
        <row r="18">
          <cell r="C18" t="str">
            <v>CHOUDWAR</v>
          </cell>
          <cell r="D18">
            <v>30</v>
          </cell>
          <cell r="E18">
            <v>10</v>
          </cell>
        </row>
        <row r="19">
          <cell r="C19" t="str">
            <v>DHENKANAL</v>
          </cell>
          <cell r="D19">
            <v>40</v>
          </cell>
          <cell r="E19">
            <v>10</v>
          </cell>
        </row>
        <row r="20">
          <cell r="C20" t="str">
            <v>JAGATSINGHPUR</v>
          </cell>
          <cell r="D20">
            <v>40</v>
          </cell>
          <cell r="E20">
            <v>10</v>
          </cell>
        </row>
        <row r="21">
          <cell r="C21" t="str">
            <v>JAJPUR ROAD</v>
          </cell>
          <cell r="D21">
            <v>40</v>
          </cell>
          <cell r="E21">
            <v>10</v>
          </cell>
        </row>
        <row r="22">
          <cell r="C22" t="str">
            <v>JARKA</v>
          </cell>
          <cell r="D22">
            <v>40</v>
          </cell>
          <cell r="E22">
            <v>10</v>
          </cell>
        </row>
        <row r="23">
          <cell r="C23" t="str">
            <v>JASHAPADA</v>
          </cell>
          <cell r="D23">
            <v>40</v>
          </cell>
          <cell r="E23">
            <v>20</v>
          </cell>
        </row>
        <row r="24">
          <cell r="C24" t="str">
            <v>JATNI</v>
          </cell>
          <cell r="D24">
            <v>40</v>
          </cell>
          <cell r="E24">
            <v>10</v>
          </cell>
        </row>
        <row r="25">
          <cell r="C25" t="str">
            <v>JEYPORE</v>
          </cell>
          <cell r="D25">
            <v>70</v>
          </cell>
          <cell r="E25">
            <v>10</v>
          </cell>
        </row>
        <row r="26">
          <cell r="C26" t="str">
            <v>JODA</v>
          </cell>
          <cell r="D26">
            <v>60</v>
          </cell>
          <cell r="E26">
            <v>20</v>
          </cell>
        </row>
        <row r="27">
          <cell r="C27" t="str">
            <v>JORANDA</v>
          </cell>
          <cell r="D27">
            <v>40</v>
          </cell>
          <cell r="E27">
            <v>20</v>
          </cell>
        </row>
        <row r="28">
          <cell r="C28" t="str">
            <v>KAMAKHYANAGAR</v>
          </cell>
          <cell r="D28">
            <v>40</v>
          </cell>
          <cell r="E28">
            <v>10</v>
          </cell>
        </row>
        <row r="29">
          <cell r="C29" t="str">
            <v>KARANJIA</v>
          </cell>
          <cell r="D29">
            <v>50</v>
          </cell>
          <cell r="E29">
            <v>20</v>
          </cell>
        </row>
        <row r="30">
          <cell r="C30" t="str">
            <v>KENDRAPARA</v>
          </cell>
          <cell r="D30">
            <v>40</v>
          </cell>
          <cell r="E30">
            <v>10</v>
          </cell>
        </row>
        <row r="31">
          <cell r="C31" t="str">
            <v>KEONJHAR</v>
          </cell>
          <cell r="D31">
            <v>50</v>
          </cell>
          <cell r="E31">
            <v>10</v>
          </cell>
        </row>
        <row r="32">
          <cell r="C32" t="str">
            <v>KHURDA</v>
          </cell>
          <cell r="D32">
            <v>40</v>
          </cell>
          <cell r="E32">
            <v>10</v>
          </cell>
        </row>
        <row r="33">
          <cell r="C33" t="str">
            <v>KUAKHIA</v>
          </cell>
          <cell r="D33">
            <v>40</v>
          </cell>
          <cell r="E33">
            <v>10</v>
          </cell>
        </row>
        <row r="34">
          <cell r="C34" t="str">
            <v>NABARANGPUR</v>
          </cell>
          <cell r="D34">
            <v>70</v>
          </cell>
          <cell r="E34">
            <v>20</v>
          </cell>
        </row>
        <row r="35">
          <cell r="C35" t="str">
            <v>NUAPADA</v>
          </cell>
          <cell r="D35">
            <v>70</v>
          </cell>
          <cell r="E35">
            <v>20</v>
          </cell>
        </row>
        <row r="36">
          <cell r="C36" t="str">
            <v>NUAPATNA</v>
          </cell>
          <cell r="D36">
            <v>40</v>
          </cell>
          <cell r="E36">
            <v>10</v>
          </cell>
        </row>
        <row r="37">
          <cell r="C37" t="str">
            <v>PALLAHARA</v>
          </cell>
          <cell r="D37">
            <v>50</v>
          </cell>
          <cell r="E37">
            <v>20</v>
          </cell>
        </row>
        <row r="38">
          <cell r="C38" t="str">
            <v>PARADEEP</v>
          </cell>
          <cell r="D38">
            <v>40</v>
          </cell>
          <cell r="E38">
            <v>10</v>
          </cell>
        </row>
        <row r="39">
          <cell r="C39" t="str">
            <v>PATTAMUNDAI</v>
          </cell>
          <cell r="D39">
            <v>40</v>
          </cell>
          <cell r="E39">
            <v>20</v>
          </cell>
        </row>
        <row r="40">
          <cell r="C40" t="str">
            <v>PHULBANI</v>
          </cell>
          <cell r="D40">
            <v>60</v>
          </cell>
          <cell r="E40">
            <v>10</v>
          </cell>
        </row>
        <row r="41">
          <cell r="C41" t="str">
            <v>PURI</v>
          </cell>
          <cell r="D41">
            <v>40</v>
          </cell>
          <cell r="E41">
            <v>10</v>
          </cell>
        </row>
        <row r="42">
          <cell r="C42" t="str">
            <v>RAIRANGPUR</v>
          </cell>
          <cell r="D42">
            <v>60</v>
          </cell>
          <cell r="E42">
            <v>20</v>
          </cell>
        </row>
        <row r="43">
          <cell r="C43" t="str">
            <v>ROURKELA</v>
          </cell>
          <cell r="D43">
            <v>50</v>
          </cell>
          <cell r="E43">
            <v>10</v>
          </cell>
        </row>
        <row r="44">
          <cell r="C44" t="str">
            <v>SALIPUR</v>
          </cell>
          <cell r="D44">
            <v>40</v>
          </cell>
          <cell r="E44">
            <v>10</v>
          </cell>
        </row>
        <row r="45">
          <cell r="C45" t="str">
            <v>SORO</v>
          </cell>
          <cell r="D45">
            <v>50</v>
          </cell>
          <cell r="E45">
            <v>10</v>
          </cell>
        </row>
        <row r="46">
          <cell r="C46" t="str">
            <v>TALCHER</v>
          </cell>
          <cell r="D46">
            <v>50</v>
          </cell>
          <cell r="E46">
            <v>10</v>
          </cell>
        </row>
        <row r="47">
          <cell r="C47" t="str">
            <v>UMERKOT</v>
          </cell>
          <cell r="D47">
            <v>70</v>
          </cell>
          <cell r="E47">
            <v>10</v>
          </cell>
        </row>
        <row r="48">
          <cell r="C48" t="str">
            <v>HINDOLA</v>
          </cell>
          <cell r="D48">
            <v>40</v>
          </cell>
          <cell r="E48">
            <v>10</v>
          </cell>
        </row>
        <row r="49">
          <cell r="C49" t="str">
            <v>BOUDH</v>
          </cell>
          <cell r="D49">
            <v>70</v>
          </cell>
          <cell r="E49">
            <v>20</v>
          </cell>
        </row>
        <row r="50">
          <cell r="C50" t="str">
            <v>CHANDANESWAR</v>
          </cell>
          <cell r="D50">
            <v>90</v>
          </cell>
          <cell r="E50">
            <v>20</v>
          </cell>
        </row>
        <row r="51">
          <cell r="C51" t="str">
            <v>JALESWAR</v>
          </cell>
          <cell r="D51">
            <v>70</v>
          </cell>
          <cell r="E51">
            <v>20</v>
          </cell>
        </row>
        <row r="52">
          <cell r="C52" t="str">
            <v>JHUMPURA</v>
          </cell>
          <cell r="D52">
            <v>50</v>
          </cell>
          <cell r="E52">
            <v>20</v>
          </cell>
        </row>
        <row r="53">
          <cell r="C53" t="str">
            <v>GUDIA KATENI</v>
          </cell>
          <cell r="D53">
            <v>50</v>
          </cell>
          <cell r="E53">
            <v>20</v>
          </cell>
        </row>
        <row r="54">
          <cell r="C54" t="str">
            <v>BORIGUMMA</v>
          </cell>
          <cell r="D54">
            <v>80</v>
          </cell>
          <cell r="E54">
            <v>20</v>
          </cell>
        </row>
        <row r="55">
          <cell r="C55" t="str">
            <v>TUMBERLA</v>
          </cell>
          <cell r="D55">
            <v>80</v>
          </cell>
          <cell r="E55">
            <v>20</v>
          </cell>
        </row>
        <row r="56">
          <cell r="C56" t="str">
            <v>KHARIAR ROAD</v>
          </cell>
          <cell r="D56">
            <v>100</v>
          </cell>
          <cell r="E56">
            <v>20</v>
          </cell>
        </row>
        <row r="57">
          <cell r="C57" t="str">
            <v>BRAJARAJNAGAR</v>
          </cell>
          <cell r="D57">
            <v>70</v>
          </cell>
          <cell r="E57">
            <v>20</v>
          </cell>
        </row>
        <row r="58">
          <cell r="C58" t="str">
            <v>BALIAPAL</v>
          </cell>
          <cell r="D58">
            <v>80</v>
          </cell>
          <cell r="E58">
            <v>20</v>
          </cell>
        </row>
        <row r="59">
          <cell r="C59" t="str">
            <v>RAJ KHARIAR</v>
          </cell>
          <cell r="D59">
            <v>120</v>
          </cell>
          <cell r="E59">
            <v>20</v>
          </cell>
        </row>
        <row r="60">
          <cell r="C60" t="str">
            <v>NIALI</v>
          </cell>
          <cell r="D60">
            <v>45</v>
          </cell>
          <cell r="E60">
            <v>10</v>
          </cell>
        </row>
        <row r="61">
          <cell r="C61" t="str">
            <v>RAIGHAR</v>
          </cell>
          <cell r="D61">
            <v>100</v>
          </cell>
          <cell r="E61">
            <v>20</v>
          </cell>
        </row>
        <row r="62">
          <cell r="C62" t="str">
            <v>UDAYABANDH</v>
          </cell>
          <cell r="D62">
            <v>100</v>
          </cell>
          <cell r="E62">
            <v>20</v>
          </cell>
        </row>
        <row r="63">
          <cell r="C63" t="str">
            <v>RAJGANGPUR</v>
          </cell>
          <cell r="D63">
            <v>70</v>
          </cell>
          <cell r="E63">
            <v>20</v>
          </cell>
        </row>
        <row r="64">
          <cell r="C64" t="str">
            <v>CHARICHHAKA</v>
          </cell>
          <cell r="D64">
            <v>45</v>
          </cell>
          <cell r="E64">
            <v>10</v>
          </cell>
        </row>
        <row r="65">
          <cell r="C65" t="str">
            <v>CHARAMPA</v>
          </cell>
          <cell r="D65">
            <v>50</v>
          </cell>
          <cell r="E65">
            <v>10</v>
          </cell>
        </row>
        <row r="66">
          <cell r="C66" t="str">
            <v>ATHAGARH</v>
          </cell>
          <cell r="D66">
            <v>40</v>
          </cell>
          <cell r="E66">
            <v>10</v>
          </cell>
        </row>
        <row r="67">
          <cell r="C67" t="str">
            <v>BINKA</v>
          </cell>
          <cell r="D67">
            <v>100</v>
          </cell>
          <cell r="E67">
            <v>20</v>
          </cell>
        </row>
        <row r="68">
          <cell r="C68" t="str">
            <v>JAJPUR TOWN</v>
          </cell>
          <cell r="D68">
            <v>40</v>
          </cell>
          <cell r="E68">
            <v>10</v>
          </cell>
        </row>
        <row r="69">
          <cell r="C69" t="str">
            <v>KUNDHULI</v>
          </cell>
          <cell r="D69">
            <v>100</v>
          </cell>
          <cell r="E69">
            <v>20</v>
          </cell>
        </row>
        <row r="70">
          <cell r="C70" t="str">
            <v>GHASIPURA</v>
          </cell>
          <cell r="D70">
            <v>50</v>
          </cell>
          <cell r="E70">
            <v>20</v>
          </cell>
        </row>
        <row r="71">
          <cell r="C71" t="str">
            <v>AMBAGUDA</v>
          </cell>
          <cell r="D71">
            <v>80</v>
          </cell>
          <cell r="E71">
            <v>20</v>
          </cell>
        </row>
        <row r="72">
          <cell r="C72" t="str">
            <v>PARJANG</v>
          </cell>
          <cell r="D72">
            <v>50</v>
          </cell>
          <cell r="E72">
            <v>20</v>
          </cell>
        </row>
        <row r="73">
          <cell r="C73" t="str">
            <v>HUMMA</v>
          </cell>
          <cell r="D73">
            <v>65</v>
          </cell>
          <cell r="E73">
            <v>20</v>
          </cell>
        </row>
        <row r="74">
          <cell r="C74" t="str">
            <v>NISCHINTKOILI</v>
          </cell>
          <cell r="D74">
            <v>40</v>
          </cell>
          <cell r="E74">
            <v>10</v>
          </cell>
        </row>
        <row r="75">
          <cell r="C75" t="str">
            <v>UTTARA</v>
          </cell>
          <cell r="D75">
            <v>30</v>
          </cell>
          <cell r="E75">
            <v>10</v>
          </cell>
        </row>
        <row r="76">
          <cell r="C76" t="str">
            <v>CHIPILIMA</v>
          </cell>
          <cell r="D76">
            <v>75</v>
          </cell>
          <cell r="E76">
            <v>20</v>
          </cell>
        </row>
        <row r="77">
          <cell r="C77" t="str">
            <v>JUNAGARH</v>
          </cell>
          <cell r="D77">
            <v>100</v>
          </cell>
          <cell r="E77">
            <v>20</v>
          </cell>
        </row>
        <row r="78">
          <cell r="C78" t="str">
            <v>KANTABANJI</v>
          </cell>
          <cell r="D78">
            <v>70</v>
          </cell>
          <cell r="E78">
            <v>10</v>
          </cell>
        </row>
        <row r="79">
          <cell r="C79" t="str">
            <v>BARAGARH</v>
          </cell>
          <cell r="D79">
            <v>60</v>
          </cell>
          <cell r="E79">
            <v>10</v>
          </cell>
        </row>
        <row r="80">
          <cell r="C80" t="str">
            <v>KOTPAD</v>
          </cell>
          <cell r="D80">
            <v>100</v>
          </cell>
          <cell r="E80">
            <v>20</v>
          </cell>
        </row>
        <row r="81">
          <cell r="C81" t="str">
            <v>NARSINGHPUR</v>
          </cell>
          <cell r="D81">
            <v>50</v>
          </cell>
          <cell r="E81">
            <v>20</v>
          </cell>
        </row>
        <row r="82">
          <cell r="C82" t="str">
            <v>BOLANGIR</v>
          </cell>
          <cell r="D82">
            <v>70</v>
          </cell>
          <cell r="E82">
            <v>10</v>
          </cell>
        </row>
        <row r="83">
          <cell r="C83" t="str">
            <v>MARSHAGHAI</v>
          </cell>
          <cell r="D83">
            <v>40</v>
          </cell>
          <cell r="E83">
            <v>20</v>
          </cell>
        </row>
        <row r="84">
          <cell r="C84" t="str">
            <v>CHAMPUA</v>
          </cell>
          <cell r="D84">
            <v>60</v>
          </cell>
          <cell r="E84">
            <v>20</v>
          </cell>
        </row>
        <row r="85">
          <cell r="C85" t="str">
            <v>PADAMPUR (BARGARH)</v>
          </cell>
          <cell r="D85">
            <v>120</v>
          </cell>
          <cell r="E85">
            <v>20</v>
          </cell>
        </row>
        <row r="86">
          <cell r="C86" t="str">
            <v>ITAMATI</v>
          </cell>
          <cell r="D86">
            <v>45</v>
          </cell>
          <cell r="E86">
            <v>10</v>
          </cell>
        </row>
        <row r="87">
          <cell r="C87" t="str">
            <v>JADAMUNDA</v>
          </cell>
          <cell r="D87">
            <v>90</v>
          </cell>
          <cell r="E87">
            <v>20</v>
          </cell>
        </row>
        <row r="88">
          <cell r="C88" t="str">
            <v>KUMANDA</v>
          </cell>
          <cell r="D88">
            <v>50</v>
          </cell>
          <cell r="E88">
            <v>20</v>
          </cell>
        </row>
        <row r="89">
          <cell r="C89" t="str">
            <v>CHANDANPUR</v>
          </cell>
          <cell r="D89">
            <v>40</v>
          </cell>
          <cell r="E89">
            <v>10</v>
          </cell>
        </row>
        <row r="90">
          <cell r="C90" t="str">
            <v>SUNDERGARH</v>
          </cell>
          <cell r="D90">
            <v>60</v>
          </cell>
          <cell r="E90">
            <v>20</v>
          </cell>
        </row>
        <row r="91">
          <cell r="C91" t="str">
            <v>SAHADEV KHUNTA</v>
          </cell>
          <cell r="D91">
            <v>50</v>
          </cell>
          <cell r="E91">
            <v>10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workbookViewId="0">
      <selection activeCell="R2" sqref="R2"/>
    </sheetView>
  </sheetViews>
  <sheetFormatPr defaultRowHeight="15"/>
  <cols>
    <col min="1" max="1" width="4.140625" style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2.85546875" style="1" bestFit="1" customWidth="1"/>
    <col min="6" max="6" width="7.5703125" style="1" bestFit="1" customWidth="1"/>
    <col min="7" max="7" width="6.28515625" style="1" customWidth="1"/>
    <col min="8" max="8" width="6.7109375" style="2" customWidth="1"/>
    <col min="9" max="9" width="7.140625" style="2" customWidth="1"/>
    <col min="10" max="10" width="7.7109375" style="2" customWidth="1"/>
    <col min="11" max="11" width="7.28515625" style="2" customWidth="1"/>
    <col min="12" max="12" width="8.5703125" style="2" customWidth="1"/>
    <col min="13" max="13" width="9.140625" style="1" customWidth="1"/>
    <col min="14" max="16384" width="9.140625" style="1"/>
  </cols>
  <sheetData>
    <row r="1" spans="1:12" ht="90" customHeight="1">
      <c r="A1" s="16"/>
      <c r="B1" s="17"/>
      <c r="C1" s="17"/>
      <c r="D1" s="17"/>
      <c r="E1" s="17"/>
      <c r="F1" s="17"/>
      <c r="G1" s="17"/>
      <c r="H1" s="18"/>
      <c r="I1" s="19" t="s">
        <v>0</v>
      </c>
      <c r="J1" s="19"/>
      <c r="K1" s="19"/>
      <c r="L1" s="19"/>
    </row>
    <row r="2" spans="1:12" ht="85.5" customHeight="1">
      <c r="A2" s="16" t="s">
        <v>38</v>
      </c>
      <c r="B2" s="17"/>
      <c r="C2" s="17"/>
      <c r="D2" s="17"/>
      <c r="E2" s="17"/>
      <c r="F2" s="17"/>
      <c r="G2" s="17"/>
      <c r="H2" s="18"/>
      <c r="I2" s="19" t="s">
        <v>39</v>
      </c>
      <c r="J2" s="19"/>
      <c r="K2" s="19"/>
      <c r="L2" s="19"/>
    </row>
    <row r="3" spans="1:12" s="3" customFormat="1">
      <c r="A3" s="5" t="s">
        <v>13</v>
      </c>
      <c r="B3" s="5" t="s">
        <v>14</v>
      </c>
      <c r="C3" s="5" t="s">
        <v>15</v>
      </c>
      <c r="D3" s="5" t="s">
        <v>16</v>
      </c>
      <c r="E3" s="5" t="s">
        <v>17</v>
      </c>
      <c r="F3" s="5" t="s">
        <v>18</v>
      </c>
      <c r="G3" s="5" t="s">
        <v>19</v>
      </c>
      <c r="H3" s="8" t="s">
        <v>20</v>
      </c>
      <c r="I3" s="8" t="s">
        <v>21</v>
      </c>
      <c r="J3" s="8" t="s">
        <v>22</v>
      </c>
      <c r="K3" s="8" t="s">
        <v>23</v>
      </c>
      <c r="L3" s="8" t="s">
        <v>24</v>
      </c>
    </row>
    <row r="4" spans="1:12">
      <c r="A4" s="20">
        <v>1</v>
      </c>
      <c r="B4" s="4" t="s">
        <v>7</v>
      </c>
      <c r="C4" s="4" t="s">
        <v>31</v>
      </c>
      <c r="D4" s="9" t="s">
        <v>30</v>
      </c>
      <c r="E4" s="4" t="s">
        <v>25</v>
      </c>
      <c r="F4" s="4" t="s">
        <v>8</v>
      </c>
      <c r="G4" s="4">
        <v>9</v>
      </c>
      <c r="H4" s="6">
        <f>VLOOKUP(E4,'[1]ANIK INDUSTRI'!$C$4:$D$91,2,FALSE)</f>
        <v>50</v>
      </c>
      <c r="I4" s="6">
        <f>G4*2</f>
        <v>18</v>
      </c>
      <c r="J4" s="6">
        <f>VLOOKUP(E4,'[1]ANIK INDUSTRI'!$C$4:$E$91,3,FALSE)*G4</f>
        <v>90</v>
      </c>
      <c r="K4" s="6">
        <v>50</v>
      </c>
      <c r="L4" s="6">
        <f>G4*H4+I4+J4+K4</f>
        <v>608</v>
      </c>
    </row>
    <row r="5" spans="1:12">
      <c r="A5" s="20">
        <v>2</v>
      </c>
      <c r="B5" s="4" t="s">
        <v>7</v>
      </c>
      <c r="C5" s="4" t="s">
        <v>32</v>
      </c>
      <c r="D5" s="9" t="s">
        <v>30</v>
      </c>
      <c r="E5" s="4" t="s">
        <v>26</v>
      </c>
      <c r="F5" s="4" t="s">
        <v>9</v>
      </c>
      <c r="G5" s="4">
        <v>13</v>
      </c>
      <c r="H5" s="6">
        <f>VLOOKUP(E5,'[1]ANIK INDUSTRI'!$C$4:$D$91,2,FALSE)</f>
        <v>50</v>
      </c>
      <c r="I5" s="6">
        <f t="shared" ref="I5:I9" si="0">G5*2</f>
        <v>26</v>
      </c>
      <c r="J5" s="6">
        <f>VLOOKUP(E5,'[1]ANIK INDUSTRI'!$C$4:$E$91,3,FALSE)*G5</f>
        <v>130</v>
      </c>
      <c r="K5" s="6">
        <v>50</v>
      </c>
      <c r="L5" s="6">
        <f t="shared" ref="L5:L9" si="1">G5*H5+I5+J5+K5</f>
        <v>856</v>
      </c>
    </row>
    <row r="6" spans="1:12">
      <c r="A6" s="20">
        <v>3</v>
      </c>
      <c r="B6" s="4" t="s">
        <v>1</v>
      </c>
      <c r="C6" s="4" t="s">
        <v>33</v>
      </c>
      <c r="D6" s="9" t="s">
        <v>30</v>
      </c>
      <c r="E6" s="4" t="s">
        <v>27</v>
      </c>
      <c r="F6" s="4" t="s">
        <v>2</v>
      </c>
      <c r="G6" s="4">
        <v>10</v>
      </c>
      <c r="H6" s="6">
        <f>VLOOKUP(E6,'[1]ANIK INDUSTRI'!$C$4:$D$91,2,FALSE)</f>
        <v>40</v>
      </c>
      <c r="I6" s="6">
        <f t="shared" si="0"/>
        <v>20</v>
      </c>
      <c r="J6" s="6">
        <f>VLOOKUP(E6,'[1]ANIK INDUSTRI'!$C$4:$E$91,3,FALSE)*G6</f>
        <v>100</v>
      </c>
      <c r="K6" s="6">
        <v>50</v>
      </c>
      <c r="L6" s="6">
        <f t="shared" si="1"/>
        <v>570</v>
      </c>
    </row>
    <row r="7" spans="1:12">
      <c r="A7" s="20">
        <v>4</v>
      </c>
      <c r="B7" s="4" t="s">
        <v>10</v>
      </c>
      <c r="C7" s="4" t="s">
        <v>34</v>
      </c>
      <c r="D7" s="9" t="s">
        <v>30</v>
      </c>
      <c r="E7" s="4" t="s">
        <v>28</v>
      </c>
      <c r="F7" s="4" t="s">
        <v>11</v>
      </c>
      <c r="G7" s="4">
        <v>6</v>
      </c>
      <c r="H7" s="6">
        <f>VLOOKUP(E7,'[1]ANIK INDUSTRI'!$C$4:$D$91,2,FALSE)</f>
        <v>60</v>
      </c>
      <c r="I7" s="6">
        <f t="shared" si="0"/>
        <v>12</v>
      </c>
      <c r="J7" s="6">
        <f>VLOOKUP(E7,'[1]ANIK INDUSTRI'!$C$4:$E$91,3,FALSE)*G7</f>
        <v>120</v>
      </c>
      <c r="K7" s="6">
        <v>50</v>
      </c>
      <c r="L7" s="6">
        <f t="shared" si="1"/>
        <v>542</v>
      </c>
    </row>
    <row r="8" spans="1:12">
      <c r="A8" s="20">
        <v>5</v>
      </c>
      <c r="B8" s="4" t="s">
        <v>3</v>
      </c>
      <c r="C8" s="4" t="s">
        <v>35</v>
      </c>
      <c r="D8" s="9" t="s">
        <v>30</v>
      </c>
      <c r="E8" s="4" t="s">
        <v>29</v>
      </c>
      <c r="F8" s="4" t="s">
        <v>4</v>
      </c>
      <c r="G8" s="4">
        <v>28</v>
      </c>
      <c r="H8" s="6">
        <f>VLOOKUP(E8,'[1]ANIK INDUSTRI'!$C$4:$D$91,2,FALSE)</f>
        <v>60</v>
      </c>
      <c r="I8" s="6">
        <f t="shared" si="0"/>
        <v>56</v>
      </c>
      <c r="J8" s="6">
        <f>VLOOKUP(E8,'[1]ANIK INDUSTRI'!$C$4:$E$91,3,FALSE)*G8</f>
        <v>280</v>
      </c>
      <c r="K8" s="6">
        <v>50</v>
      </c>
      <c r="L8" s="6">
        <f t="shared" si="1"/>
        <v>2066</v>
      </c>
    </row>
    <row r="9" spans="1:12">
      <c r="A9" s="20">
        <v>6</v>
      </c>
      <c r="B9" s="4" t="s">
        <v>5</v>
      </c>
      <c r="C9" s="4" t="s">
        <v>36</v>
      </c>
      <c r="D9" s="9" t="s">
        <v>30</v>
      </c>
      <c r="E9" s="4" t="s">
        <v>26</v>
      </c>
      <c r="F9" s="4" t="s">
        <v>6</v>
      </c>
      <c r="G9" s="4">
        <v>20</v>
      </c>
      <c r="H9" s="6">
        <f>VLOOKUP(E9,'[1]ANIK INDUSTRI'!$C$4:$D$91,2,FALSE)</f>
        <v>50</v>
      </c>
      <c r="I9" s="6">
        <f t="shared" si="0"/>
        <v>40</v>
      </c>
      <c r="J9" s="6">
        <f>VLOOKUP(E9,'[1]ANIK INDUSTRI'!$C$4:$E$91,3,FALSE)*G9</f>
        <v>200</v>
      </c>
      <c r="K9" s="6">
        <v>50</v>
      </c>
      <c r="L9" s="6">
        <f t="shared" si="1"/>
        <v>1290</v>
      </c>
    </row>
    <row r="10" spans="1:12" s="3" customFormat="1">
      <c r="A10" s="10" t="s">
        <v>37</v>
      </c>
      <c r="B10" s="11"/>
      <c r="C10" s="11"/>
      <c r="D10" s="11"/>
      <c r="E10" s="11"/>
      <c r="F10" s="11"/>
      <c r="G10" s="11"/>
      <c r="H10" s="12"/>
      <c r="I10" s="12"/>
      <c r="J10" s="12"/>
      <c r="K10" s="13"/>
      <c r="L10" s="7">
        <f>SUM(L4:L9)</f>
        <v>5932</v>
      </c>
    </row>
    <row r="11" spans="1:12" s="3" customFormat="1" ht="30" customHeight="1">
      <c r="A11" s="14" t="s">
        <v>40</v>
      </c>
      <c r="B11" s="14"/>
      <c r="C11" s="14"/>
      <c r="D11" s="14"/>
      <c r="E11" s="14"/>
      <c r="F11" s="14"/>
      <c r="G11" s="14"/>
      <c r="H11" s="15"/>
      <c r="I11" s="15"/>
      <c r="J11" s="15"/>
      <c r="K11" s="15"/>
      <c r="L11" s="15"/>
    </row>
    <row r="12" spans="1:12" s="3" customFormat="1" ht="30" customHeight="1">
      <c r="A12" s="14" t="s">
        <v>12</v>
      </c>
      <c r="B12" s="14"/>
      <c r="C12" s="14"/>
      <c r="D12" s="14"/>
      <c r="E12" s="14"/>
      <c r="F12" s="14"/>
      <c r="G12" s="14"/>
      <c r="H12" s="15"/>
      <c r="I12" s="15"/>
      <c r="J12" s="15"/>
      <c r="K12" s="15"/>
      <c r="L12" s="15"/>
    </row>
    <row r="13" spans="1:12">
      <c r="G13" s="21">
        <f>SUM(G4:G9)</f>
        <v>86</v>
      </c>
    </row>
  </sheetData>
  <sortState ref="B4:L9">
    <sortCondition ref="B4"/>
  </sortState>
  <mergeCells count="7">
    <mergeCell ref="A10:K10"/>
    <mergeCell ref="A11:L11"/>
    <mergeCell ref="A12:L12"/>
    <mergeCell ref="A1:H1"/>
    <mergeCell ref="A2:H2"/>
    <mergeCell ref="I1:L1"/>
    <mergeCell ref="I2:L2"/>
  </mergeCells>
  <conditionalFormatting sqref="C3">
    <cfRule type="duplicateValues" dxfId="2" priority="3"/>
  </conditionalFormatting>
  <conditionalFormatting sqref="C3:C1048576">
    <cfRule type="duplicateValues" dxfId="1" priority="1"/>
    <cfRule type="duplicateValues" dxfId="0" priority="2"/>
  </conditionalFormatting>
  <pageMargins left="0.28000000000000003" right="0.1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2024-10-23T13:07:37Z</cp:lastPrinted>
  <dcterms:created xsi:type="dcterms:W3CDTF">2024-10-08T05:21:25Z</dcterms:created>
  <dcterms:modified xsi:type="dcterms:W3CDTF">2024-10-23T13:07:43Z</dcterms:modified>
</cp:coreProperties>
</file>