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Invoice" sheetId="1" r:id="rId1"/>
  </sheets>
  <definedNames>
    <definedName name="_xlnm._FilterDatabase" localSheetId="0" hidden="1">Invoice!#REF!</definedName>
    <definedName name="_xlnm.Print_Titles" localSheetId="0">Invoice!$2:$3</definedName>
  </definedNames>
  <calcPr calcId="124519"/>
</workbook>
</file>

<file path=xl/calcChain.xml><?xml version="1.0" encoding="utf-8"?>
<calcChain xmlns="http://schemas.openxmlformats.org/spreadsheetml/2006/main">
  <c r="H159" i="1"/>
  <c r="G159"/>
  <c r="K157"/>
  <c r="K156"/>
  <c r="K155"/>
  <c r="K154"/>
  <c r="K153"/>
  <c r="K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/>
  <c r="K92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K4"/>
  <c r="K158" s="1"/>
</calcChain>
</file>

<file path=xl/sharedStrings.xml><?xml version="1.0" encoding="utf-8"?>
<sst xmlns="http://schemas.openxmlformats.org/spreadsheetml/2006/main" count="944" uniqueCount="543">
  <si>
    <t>SL.</t>
  </si>
  <si>
    <t>DATE</t>
  </si>
  <si>
    <t>LR NO.</t>
  </si>
  <si>
    <t>DESTINATION</t>
  </si>
  <si>
    <t>CASE</t>
  </si>
  <si>
    <t>WEIGHT</t>
  </si>
  <si>
    <t>RATE</t>
  </si>
  <si>
    <t>LR CH.</t>
  </si>
  <si>
    <t>AMT.</t>
  </si>
  <si>
    <t>BERHAMPUR</t>
  </si>
  <si>
    <t>INVOICE
PRAGATI LOGISTICS,SAMANTA SAHI KHUNTIA LANE,8984191006
GST No: 21AGHPB9356M1Z9</t>
  </si>
  <si>
    <t>GANDALA</t>
  </si>
  <si>
    <t>TARINI CHARAN PANDA AND SONS</t>
  </si>
  <si>
    <t>GST to be paid by Consignor under Reverse Charge Mechanism (RCM) as per GST</t>
  </si>
  <si>
    <t>Thanking you for your business.
PRAGATI LOGISTICS</t>
  </si>
  <si>
    <t>INV. NO.</t>
  </si>
  <si>
    <t>PARTY NAME</t>
  </si>
  <si>
    <t>FROM</t>
  </si>
  <si>
    <t>CTC</t>
  </si>
  <si>
    <t>BANKI</t>
  </si>
  <si>
    <t>KHURDA</t>
  </si>
  <si>
    <t>CHARAMPA</t>
  </si>
  <si>
    <t>MALLICK DISTRIBUTORS</t>
  </si>
  <si>
    <t>BHADRAK</t>
  </si>
  <si>
    <t>DHENKANAL</t>
  </si>
  <si>
    <t>BALIAPAL</t>
  </si>
  <si>
    <t>RAIKIA</t>
  </si>
  <si>
    <t>PATRA HARDWARE STORE</t>
  </si>
  <si>
    <t>LUCKY ENTERPRISES</t>
  </si>
  <si>
    <t>PARADEEP</t>
  </si>
  <si>
    <t>KARTIK TRADERS</t>
  </si>
  <si>
    <t>RAGADI</t>
  </si>
  <si>
    <t>GANDIAPATNA</t>
  </si>
  <si>
    <t>BIRASAL</t>
  </si>
  <si>
    <t>KAMAKHYANAGAR</t>
  </si>
  <si>
    <t>KALINGA HARDWARE</t>
  </si>
  <si>
    <t>NABARANGPUR</t>
  </si>
  <si>
    <t>UMA HARDWARE</t>
  </si>
  <si>
    <t>PRUSTY ESTEEM PAINTS SERVICE</t>
  </si>
  <si>
    <t>NANDI PAINTS</t>
  </si>
  <si>
    <t>RAIRANGPUR</t>
  </si>
  <si>
    <t>LAVIK INTERNATIONAL</t>
  </si>
  <si>
    <t>TELKOI</t>
  </si>
  <si>
    <t>MANDAR BASTA</t>
  </si>
  <si>
    <t>ANGUL</t>
  </si>
  <si>
    <t>KUAKHIA</t>
  </si>
  <si>
    <t>PIPILI</t>
  </si>
  <si>
    <t>KARANJIA</t>
  </si>
  <si>
    <t>CUTTACK</t>
  </si>
  <si>
    <t>MAHAVEER HARDWARE PAINTS AND ELECTRICAL</t>
  </si>
  <si>
    <t>NACHUNI</t>
  </si>
  <si>
    <t>ADITYA TRADERS NACHUNI</t>
  </si>
  <si>
    <t>KULANA</t>
  </si>
  <si>
    <t>SWAIN TRADERS</t>
  </si>
  <si>
    <t>REMUNA</t>
  </si>
  <si>
    <t>UDALA</t>
  </si>
  <si>
    <t>RAMNAGAR</t>
  </si>
  <si>
    <t>MAA DURGA STORE</t>
  </si>
  <si>
    <t>SAHU SANITARY AND HARDWARE STORE</t>
  </si>
  <si>
    <t>BISWAKARMA SANITARY AND PAINTS</t>
  </si>
  <si>
    <t xml:space="preserve">LAXMI BHANDAR </t>
  </si>
  <si>
    <t>UTKAL PAINTS</t>
  </si>
  <si>
    <t xml:space="preserve">MINATI SAHOO </t>
  </si>
  <si>
    <t>RETURN LR</t>
  </si>
  <si>
    <t>PURI</t>
  </si>
  <si>
    <t>JARKA</t>
  </si>
  <si>
    <t xml:space="preserve">SRI LOKNATH HARDWARE AND PAINTS </t>
  </si>
  <si>
    <t>KUHIKA</t>
  </si>
  <si>
    <t>RUSIPADA</t>
  </si>
  <si>
    <t>K NUAGAON</t>
  </si>
  <si>
    <t>MAA ADISHAKTI ENTERPRISES</t>
  </si>
  <si>
    <t>MJK TRADERS</t>
  </si>
  <si>
    <t>GARJANPUR RAJNAGAR</t>
  </si>
  <si>
    <t>RADHA GOBINDA HARDWARE AND PAINTS</t>
  </si>
  <si>
    <t>SRI LOKANATH HARDWARE AND PAINTS</t>
  </si>
  <si>
    <t>SALIPUR</t>
  </si>
  <si>
    <t>SNEHA ENTERPRISES</t>
  </si>
  <si>
    <t>NIRAKARPUR</t>
  </si>
  <si>
    <t>BHUBANESWAR</t>
  </si>
  <si>
    <t>MAA TARINI AGENCY</t>
  </si>
  <si>
    <t>SARAPAL</t>
  </si>
  <si>
    <t>PRIYA HARDWARE SARAPAL</t>
  </si>
  <si>
    <t>GANESH HARDWARE AND COLOUR</t>
  </si>
  <si>
    <t xml:space="preserve">
To,
M/S ZAR METAMORPHOSE COMBINE
Address: PLOT-12, INDUSTRIAL ESTATE, BILASPUR ROAD, RAWABHATAPUR,
 RAIPUR-492003, CHHATISGARH
GST No: 22AABCZ3794L1ZW
</t>
  </si>
  <si>
    <t>Declaration � Kindly verify and confirm before  20/01/2025</t>
  </si>
  <si>
    <t>RAMARKS</t>
  </si>
  <si>
    <t>02/12/2024</t>
  </si>
  <si>
    <t>PL/JA/19968</t>
  </si>
  <si>
    <t>1251</t>
  </si>
  <si>
    <t>PL/JA/19969</t>
  </si>
  <si>
    <t>1256</t>
  </si>
  <si>
    <t xml:space="preserve"> TUMUSINGHA</t>
  </si>
  <si>
    <t>MAA SANTOSHI ENTERPISES DHENKANAL</t>
  </si>
  <si>
    <t>PL/JA/19970</t>
  </si>
  <si>
    <t>1258</t>
  </si>
  <si>
    <t>OMM HARDWARE AND COLOURS BIRASAL</t>
  </si>
  <si>
    <t>PL/JA/19978</t>
  </si>
  <si>
    <t>1285</t>
  </si>
  <si>
    <t>DENGAUSTA</t>
  </si>
  <si>
    <t>ADITYA BHANDAR</t>
  </si>
  <si>
    <t>PL/JA/19980</t>
  </si>
  <si>
    <t>1278</t>
  </si>
  <si>
    <t>ATHAGARH</t>
  </si>
  <si>
    <t>JAY SANKAR HARDWARES AND PAINTS</t>
  </si>
  <si>
    <t>PL/JA/19981</t>
  </si>
  <si>
    <t>1254</t>
  </si>
  <si>
    <t>S S PAINTS ATHAGARH</t>
  </si>
  <si>
    <t>PL/JA/20164</t>
  </si>
  <si>
    <t>1245</t>
  </si>
  <si>
    <t>RAMAGIRI</t>
  </si>
  <si>
    <t>NIRANJAN GOUDA RAMGIRI</t>
  </si>
  <si>
    <t>03/12/2024</t>
  </si>
  <si>
    <t>PL/JA/20138</t>
  </si>
  <si>
    <t>1276</t>
  </si>
  <si>
    <t>SULOCHANA CHEMICALS</t>
  </si>
  <si>
    <t>PL/JA/20177</t>
  </si>
  <si>
    <t>1257</t>
  </si>
  <si>
    <t>PL/JA/20182</t>
  </si>
  <si>
    <t>1287</t>
  </si>
  <si>
    <t>PL/JA/20184</t>
  </si>
  <si>
    <t>1246</t>
  </si>
  <si>
    <t>SHERAGADA</t>
  </si>
  <si>
    <t>SABAT GENERAL AND PAINTS STORE</t>
  </si>
  <si>
    <t>PL/JA/20192</t>
  </si>
  <si>
    <t>1244</t>
  </si>
  <si>
    <t>PL/JA/20194</t>
  </si>
  <si>
    <t>1268</t>
  </si>
  <si>
    <t>SAHOO VARIETY STORE</t>
  </si>
  <si>
    <t>PL/JA/20195</t>
  </si>
  <si>
    <t>1269</t>
  </si>
  <si>
    <t>PL/JA/20215</t>
  </si>
  <si>
    <t>1272</t>
  </si>
  <si>
    <t>PRUSTY ESTEEM PAINTS SERVICE GONDIA</t>
  </si>
  <si>
    <t>PL/JA/20218</t>
  </si>
  <si>
    <t>1286</t>
  </si>
  <si>
    <t>PL/JA/20219</t>
  </si>
  <si>
    <t>1284</t>
  </si>
  <si>
    <t>PL/JA/20220</t>
  </si>
  <si>
    <t>1261</t>
  </si>
  <si>
    <t>KARILOPATNA</t>
  </si>
  <si>
    <t>JAI BAJARANGI DANA BHANDAR KAROILOPATNA</t>
  </si>
  <si>
    <t>PL/JA/20263</t>
  </si>
  <si>
    <t>1300</t>
  </si>
  <si>
    <t>JAMMULA NEELAKANTA AND SONS</t>
  </si>
  <si>
    <t>PL/JA/20385</t>
  </si>
  <si>
    <t>1250</t>
  </si>
  <si>
    <t>KHALARI</t>
  </si>
  <si>
    <t>GARNAIK CONSTRUCTION</t>
  </si>
  <si>
    <t>04/12/2024</t>
  </si>
  <si>
    <t>PL/JA/20258</t>
  </si>
  <si>
    <t>1249</t>
  </si>
  <si>
    <t>BALURIA PATTAMUNDAI</t>
  </si>
  <si>
    <t>MAA MANGALA PAINTS AND HARDWARE</t>
  </si>
  <si>
    <t>PL/JA/20262</t>
  </si>
  <si>
    <t>1298</t>
  </si>
  <si>
    <t>KODALA</t>
  </si>
  <si>
    <t>B S TRADERS KODAL</t>
  </si>
  <si>
    <t>PL/JA/20317</t>
  </si>
  <si>
    <t>1291/1292</t>
  </si>
  <si>
    <t>05/12/2024</t>
  </si>
  <si>
    <t>PL/JA/20353</t>
  </si>
  <si>
    <t>1277</t>
  </si>
  <si>
    <t>KORAPUT</t>
  </si>
  <si>
    <t>J P HARDWARE</t>
  </si>
  <si>
    <t>PL/JA/20380</t>
  </si>
  <si>
    <t>1270</t>
  </si>
  <si>
    <t>BOINDA</t>
  </si>
  <si>
    <t>PRADHAN ENTERPRISES B</t>
  </si>
  <si>
    <t>PL/JA/20389</t>
  </si>
  <si>
    <t>1271</t>
  </si>
  <si>
    <t xml:space="preserve"> KANDHAL</t>
  </si>
  <si>
    <t>RAJU CYCLE STORE</t>
  </si>
  <si>
    <t>PL/JA/20391</t>
  </si>
  <si>
    <t>1299,1275</t>
  </si>
  <si>
    <t>BARKOTE</t>
  </si>
  <si>
    <t>SAI HARDWARE AND TENT DECORATE BALITA</t>
  </si>
  <si>
    <t>PL/JA/20392</t>
  </si>
  <si>
    <t>1274</t>
  </si>
  <si>
    <t>DEOGARH</t>
  </si>
  <si>
    <t>SHAMBHUNATH HARDWARE WORLD</t>
  </si>
  <si>
    <t>PL/JA/20397</t>
  </si>
  <si>
    <t>1303</t>
  </si>
  <si>
    <t>PL/JA/20410</t>
  </si>
  <si>
    <t>1247</t>
  </si>
  <si>
    <t>BAJAPUR</t>
  </si>
  <si>
    <t>PUPUN HARDWARE STORE</t>
  </si>
  <si>
    <t>PL/JA/20412</t>
  </si>
  <si>
    <t>1310</t>
  </si>
  <si>
    <t>MARSHAGHAI</t>
  </si>
  <si>
    <t>BASANTIA CEMENT CENTRE</t>
  </si>
  <si>
    <t>PL/JA/20437</t>
  </si>
  <si>
    <t>1302</t>
  </si>
  <si>
    <t>GANESWARPUR BALASORE</t>
  </si>
  <si>
    <t xml:space="preserve">MAHALAXMI VARIETY STORE REMUNA </t>
  </si>
  <si>
    <t>06/12/2024</t>
  </si>
  <si>
    <t>PL/JA/20452</t>
  </si>
  <si>
    <t>1313</t>
  </si>
  <si>
    <t>PL/JA/20485</t>
  </si>
  <si>
    <t>1314</t>
  </si>
  <si>
    <t>MAHANGA</t>
  </si>
  <si>
    <t>S S ENTERPRISES MAHANGA</t>
  </si>
  <si>
    <t>07/12/2024</t>
  </si>
  <si>
    <t>PL/JA/20522</t>
  </si>
  <si>
    <t>1319</t>
  </si>
  <si>
    <t>DAS PAINTS</t>
  </si>
  <si>
    <t>09/12/2024</t>
  </si>
  <si>
    <t>PL/JA/20572</t>
  </si>
  <si>
    <t>1320</t>
  </si>
  <si>
    <t>PL/JA/20579</t>
  </si>
  <si>
    <t>1322</t>
  </si>
  <si>
    <t>PL/JA/20592</t>
  </si>
  <si>
    <t>1321</t>
  </si>
  <si>
    <t>MUNIGUDA</t>
  </si>
  <si>
    <t>BISHNU PRIYA BHANDAR</t>
  </si>
  <si>
    <t>10/12/2024</t>
  </si>
  <si>
    <t>PL/JA/20636</t>
  </si>
  <si>
    <t>1327</t>
  </si>
  <si>
    <t>PADMAVATI TULSI PAINTS</t>
  </si>
  <si>
    <t>PL/JA/20638</t>
  </si>
  <si>
    <t>1329</t>
  </si>
  <si>
    <t>RORION BATH FITTINGS PIPLI</t>
  </si>
  <si>
    <t>PL/JA/20639</t>
  </si>
  <si>
    <t>KALYANI HARDWARES KUAKHIA</t>
  </si>
  <si>
    <t>PL/JA/20640</t>
  </si>
  <si>
    <t>1330</t>
  </si>
  <si>
    <t>PL/JA/20644</t>
  </si>
  <si>
    <t>1325</t>
  </si>
  <si>
    <t>NUAPATNA</t>
  </si>
  <si>
    <t>KANHA AGENCYY</t>
  </si>
  <si>
    <t>PL/JA/20713</t>
  </si>
  <si>
    <t>1335</t>
  </si>
  <si>
    <t>PL/JA/20741</t>
  </si>
  <si>
    <t>1328</t>
  </si>
  <si>
    <t>ADISHAKTI ENTERPRISES KANDHAMAL</t>
  </si>
  <si>
    <t>PL/JA/20743</t>
  </si>
  <si>
    <t>1334</t>
  </si>
  <si>
    <t>PL/JA/20744</t>
  </si>
  <si>
    <t>1336</t>
  </si>
  <si>
    <t>KHAMAR</t>
  </si>
  <si>
    <t>MOHANTY HARDWARE</t>
  </si>
  <si>
    <t>PL/JA/20752</t>
  </si>
  <si>
    <t>1331</t>
  </si>
  <si>
    <t>11/12/2024</t>
  </si>
  <si>
    <t>PL/JA/20732</t>
  </si>
  <si>
    <t>1337</t>
  </si>
  <si>
    <t>GIFT-1</t>
  </si>
  <si>
    <t>PL/JA/20734</t>
  </si>
  <si>
    <t>1332</t>
  </si>
  <si>
    <t>PANDA HARDWARE STORE</t>
  </si>
  <si>
    <t>12/12/2024</t>
  </si>
  <si>
    <t>PL/JA/20810</t>
  </si>
  <si>
    <t>1341</t>
  </si>
  <si>
    <t>BARO</t>
  </si>
  <si>
    <t>MANIBABA TRADERS</t>
  </si>
  <si>
    <t>13/12/2024</t>
  </si>
  <si>
    <t>JA/249</t>
  </si>
  <si>
    <t>JLSR</t>
  </si>
  <si>
    <t>MAA TARINI H W  AND  PAINTSRE</t>
  </si>
  <si>
    <t>PL/JA/20852</t>
  </si>
  <si>
    <t>1366</t>
  </si>
  <si>
    <t>PAHALA</t>
  </si>
  <si>
    <t>JP ENTERPRISES</t>
  </si>
  <si>
    <t>PL/JA/20854</t>
  </si>
  <si>
    <t>1358</t>
  </si>
  <si>
    <t>GOURI ENTERPRISES</t>
  </si>
  <si>
    <t>PL/JA/20855</t>
  </si>
  <si>
    <t>1350</t>
  </si>
  <si>
    <t>BEHERA HARDWARE AND PAINTS</t>
  </si>
  <si>
    <t>PL/JA/20883</t>
  </si>
  <si>
    <t>1352</t>
  </si>
  <si>
    <t>PL/JA/20885</t>
  </si>
  <si>
    <t>1361</t>
  </si>
  <si>
    <t>PL/JA/20889</t>
  </si>
  <si>
    <t>1368</t>
  </si>
  <si>
    <t>JAGATSINGHPUR</t>
  </si>
  <si>
    <t>COLOUR PLUS</t>
  </si>
  <si>
    <t>PL/JA/20890</t>
  </si>
  <si>
    <t>1360</t>
  </si>
  <si>
    <t>PL/JA/20891</t>
  </si>
  <si>
    <t>1344</t>
  </si>
  <si>
    <t>PL/JA/20892</t>
  </si>
  <si>
    <t>1347</t>
  </si>
  <si>
    <t>PL/JA/20893</t>
  </si>
  <si>
    <t>1367</t>
  </si>
  <si>
    <t>PL/JA/20894</t>
  </si>
  <si>
    <t>1343</t>
  </si>
  <si>
    <t>PL/JA/20895</t>
  </si>
  <si>
    <t>1349</t>
  </si>
  <si>
    <t>ABHIRAM TRADERS</t>
  </si>
  <si>
    <t>PL/JA/20909</t>
  </si>
  <si>
    <t>1348</t>
  </si>
  <si>
    <t>LAXMI BHANDAR UDALA</t>
  </si>
  <si>
    <t>PL/JA/20915</t>
  </si>
  <si>
    <t>1363</t>
  </si>
  <si>
    <t>MANORAMA HARDWARE AND PAINTS KULANA</t>
  </si>
  <si>
    <t>PL/JA/20916</t>
  </si>
  <si>
    <t>1345</t>
  </si>
  <si>
    <t>PL/JA/20917</t>
  </si>
  <si>
    <t>1362</t>
  </si>
  <si>
    <t>PIYUSH PAINTS AND HW</t>
  </si>
  <si>
    <t>PL/JA/20986</t>
  </si>
  <si>
    <t>1373</t>
  </si>
  <si>
    <t>MAA TRADERS</t>
  </si>
  <si>
    <t>PL/JA/21001</t>
  </si>
  <si>
    <t>1356</t>
  </si>
  <si>
    <t>14/12/2024</t>
  </si>
  <si>
    <t>PL/JA/20923</t>
  </si>
  <si>
    <t>1370</t>
  </si>
  <si>
    <t>PL/JA/20926</t>
  </si>
  <si>
    <t>1369</t>
  </si>
  <si>
    <t>SHREE GANESH PAINTS KUAKHIA</t>
  </si>
  <si>
    <t>PL/JA/21011</t>
  </si>
  <si>
    <t>1375</t>
  </si>
  <si>
    <t>PL/JA/21033</t>
  </si>
  <si>
    <t>1376</t>
  </si>
  <si>
    <t>15/12/2024</t>
  </si>
  <si>
    <t>PL/JA/20989</t>
  </si>
  <si>
    <t>1372</t>
  </si>
  <si>
    <t>JANKIA</t>
  </si>
  <si>
    <t>MR ABHIMANYU BARIK</t>
  </si>
  <si>
    <t>PL/JA/20993</t>
  </si>
  <si>
    <t>1353</t>
  </si>
  <si>
    <t>PL/JA/20994</t>
  </si>
  <si>
    <t>1346</t>
  </si>
  <si>
    <t>BALIGUDA</t>
  </si>
  <si>
    <t>SAINATH ENTERPRISES</t>
  </si>
  <si>
    <t>PL/JA/21000</t>
  </si>
  <si>
    <t>1359</t>
  </si>
  <si>
    <t>NTPC KANIHA</t>
  </si>
  <si>
    <t xml:space="preserve">MAA HINGULA HARDWARE </t>
  </si>
  <si>
    <t>PL/JA/21019</t>
  </si>
  <si>
    <t>1351</t>
  </si>
  <si>
    <t>PL/JA/21037</t>
  </si>
  <si>
    <t>1354</t>
  </si>
  <si>
    <t>PL/JA/21058</t>
  </si>
  <si>
    <t>1355</t>
  </si>
  <si>
    <t>16/12/2024</t>
  </si>
  <si>
    <t>PL/JA/21049</t>
  </si>
  <si>
    <t>1378</t>
  </si>
  <si>
    <t>PL/JA/21073</t>
  </si>
  <si>
    <t>1382</t>
  </si>
  <si>
    <t>SAHOO PAINTS</t>
  </si>
  <si>
    <t>PL/JA/21087</t>
  </si>
  <si>
    <t>1381</t>
  </si>
  <si>
    <t>PL/JA/21088</t>
  </si>
  <si>
    <t>1380</t>
  </si>
  <si>
    <t>17/12/2024</t>
  </si>
  <si>
    <t>PL/JA/21089</t>
  </si>
  <si>
    <t>1385</t>
  </si>
  <si>
    <t>HIMANSHU PANDA BERHAMPUR</t>
  </si>
  <si>
    <t>PL/JA/21139</t>
  </si>
  <si>
    <t>1388</t>
  </si>
  <si>
    <t>PL/JA/21144</t>
  </si>
  <si>
    <t>1390</t>
  </si>
  <si>
    <t>PL/JA/21279</t>
  </si>
  <si>
    <t>1389</t>
  </si>
  <si>
    <t>MAA SANTOSHI ENTERPRISES TUMUSINGA</t>
  </si>
  <si>
    <t>18/12/2024</t>
  </si>
  <si>
    <t>PL/JA/21171</t>
  </si>
  <si>
    <t>1391</t>
  </si>
  <si>
    <t>SERAGADA</t>
  </si>
  <si>
    <t>PL/JA/21172</t>
  </si>
  <si>
    <t>1374</t>
  </si>
  <si>
    <t>NARAYANPURA</t>
  </si>
  <si>
    <t>SRI LAXMI NARASIMHA TRADERS N</t>
  </si>
  <si>
    <t>PL/JA/21179</t>
  </si>
  <si>
    <t>1393</t>
  </si>
  <si>
    <t>PL/JA/21181</t>
  </si>
  <si>
    <t>1386</t>
  </si>
  <si>
    <t>PL/JA/21189</t>
  </si>
  <si>
    <t>1401</t>
  </si>
  <si>
    <t>PL/JA/21190</t>
  </si>
  <si>
    <t>1404</t>
  </si>
  <si>
    <t>PL/JA/21217</t>
  </si>
  <si>
    <t>1400</t>
  </si>
  <si>
    <t>PL/JA/21218</t>
  </si>
  <si>
    <t>1402</t>
  </si>
  <si>
    <t>PL/JA/21219</t>
  </si>
  <si>
    <t>1399</t>
  </si>
  <si>
    <t>PL/JA/21220</t>
  </si>
  <si>
    <t>1403</t>
  </si>
  <si>
    <t>19/12/2024</t>
  </si>
  <si>
    <t>PL/JA/21276</t>
  </si>
  <si>
    <t>1406</t>
  </si>
  <si>
    <t>JAGANNATH ENTERPRISES REMUNA</t>
  </si>
  <si>
    <t>PL/JA/21277</t>
  </si>
  <si>
    <t>1392</t>
  </si>
  <si>
    <t>PL/JA/21278</t>
  </si>
  <si>
    <t>1394</t>
  </si>
  <si>
    <t>PL/JA/21376</t>
  </si>
  <si>
    <t>1409</t>
  </si>
  <si>
    <t>PALLAHARA</t>
  </si>
  <si>
    <t>DWIBEDY ENTERPRISES PALLAHARA</t>
  </si>
  <si>
    <t>20/12/2024</t>
  </si>
  <si>
    <t>PL/JA/21340</t>
  </si>
  <si>
    <t>1412</t>
  </si>
  <si>
    <t>PL/JA/21362</t>
  </si>
  <si>
    <t>1405</t>
  </si>
  <si>
    <t>PL/JA/21408</t>
  </si>
  <si>
    <t>1411</t>
  </si>
  <si>
    <t>21/12/2024</t>
  </si>
  <si>
    <t>PL/JA/21365</t>
  </si>
  <si>
    <t>1419</t>
  </si>
  <si>
    <t>SUKINDA</t>
  </si>
  <si>
    <t>THE COLOUR CAFE</t>
  </si>
  <si>
    <t>PL/JA/21370</t>
  </si>
  <si>
    <t>1410</t>
  </si>
  <si>
    <t>DARINGIBADI</t>
  </si>
  <si>
    <t>BUSINESS POINTS</t>
  </si>
  <si>
    <t>PL/JA/21371</t>
  </si>
  <si>
    <t>1424</t>
  </si>
  <si>
    <t>PL/JA/21374</t>
  </si>
  <si>
    <t>1417</t>
  </si>
  <si>
    <t>PL/JA/21375</t>
  </si>
  <si>
    <t>1408</t>
  </si>
  <si>
    <t>PARADEEP PAINTS SUPPLY</t>
  </si>
  <si>
    <t>PL/JA/21389</t>
  </si>
  <si>
    <t>1416</t>
  </si>
  <si>
    <t>DHAMNAGAR</t>
  </si>
  <si>
    <t>PAWAN TRADERS</t>
  </si>
  <si>
    <t>PL/JA/21391</t>
  </si>
  <si>
    <t>1407</t>
  </si>
  <si>
    <t>22/12/2024</t>
  </si>
  <si>
    <t>PL/JA/21416</t>
  </si>
  <si>
    <t>1415</t>
  </si>
  <si>
    <t>CHENDIPADA ROAD</t>
  </si>
  <si>
    <t>MAA SARASWATI TRADERS</t>
  </si>
  <si>
    <t>23/12/2024</t>
  </si>
  <si>
    <t>PL/JA/21447</t>
  </si>
  <si>
    <t>1425</t>
  </si>
  <si>
    <t>PL/JA/21454</t>
  </si>
  <si>
    <t>1427</t>
  </si>
  <si>
    <t>BOIPARIGUDA</t>
  </si>
  <si>
    <t>MAHARANA PLUMBING AND HARDWARE</t>
  </si>
  <si>
    <t>PL/JA/21511</t>
  </si>
  <si>
    <t>1414</t>
  </si>
  <si>
    <t>JAMMULA NEELKANTAM AND SONS</t>
  </si>
  <si>
    <t>24/12/2024</t>
  </si>
  <si>
    <t>PL/JA/21603</t>
  </si>
  <si>
    <t>1437</t>
  </si>
  <si>
    <t>CHANDAN ELECTRICAL AND PAINTS</t>
  </si>
  <si>
    <t>PL/JA/21610</t>
  </si>
  <si>
    <t>1439</t>
  </si>
  <si>
    <t>MAA TARINI TRADERS</t>
  </si>
  <si>
    <t>PL/JA/21629</t>
  </si>
  <si>
    <t>1433</t>
  </si>
  <si>
    <t>PL/JA/21707</t>
  </si>
  <si>
    <t>1436</t>
  </si>
  <si>
    <t>KENDRAPARA</t>
  </si>
  <si>
    <t>RAJLAXMI TRADERS</t>
  </si>
  <si>
    <t>PL/JA/21711</t>
  </si>
  <si>
    <t>1431</t>
  </si>
  <si>
    <t>LOKANATH ENTERPRISES</t>
  </si>
  <si>
    <t>26/12/2024</t>
  </si>
  <si>
    <t>PL/JA/21774</t>
  </si>
  <si>
    <t>1443</t>
  </si>
  <si>
    <t>CLASSIC PAINT HOUSE JAGATSINGHPUR</t>
  </si>
  <si>
    <t>PL/JA/21798</t>
  </si>
  <si>
    <t>1438</t>
  </si>
  <si>
    <t>PL/JA/21809</t>
  </si>
  <si>
    <t>1434</t>
  </si>
  <si>
    <t>PL/JA/21811</t>
  </si>
  <si>
    <t>1432</t>
  </si>
  <si>
    <t>POPULAR AUTO PAINTS</t>
  </si>
  <si>
    <t>PL/JA/21840</t>
  </si>
  <si>
    <t>1429</t>
  </si>
  <si>
    <t>PL/JA/21842</t>
  </si>
  <si>
    <t>1440</t>
  </si>
  <si>
    <t>VIJAYA PAINTS</t>
  </si>
  <si>
    <t>PL/JA/21846</t>
  </si>
  <si>
    <t>1430</t>
  </si>
  <si>
    <t>27/12/2024</t>
  </si>
  <si>
    <t>PL/JA/21838</t>
  </si>
  <si>
    <t>1444</t>
  </si>
  <si>
    <t>NAYAGARH</t>
  </si>
  <si>
    <t>REDDY COLOR PLUS NAYAGARH</t>
  </si>
  <si>
    <t>PL/JA/22157</t>
  </si>
  <si>
    <t>1448</t>
  </si>
  <si>
    <t>JATNI</t>
  </si>
  <si>
    <t>SANJAY KUMAR BALIARSINGH</t>
  </si>
  <si>
    <t>PL/JA/22276</t>
  </si>
  <si>
    <t>1447</t>
  </si>
  <si>
    <t>28/12/2024</t>
  </si>
  <si>
    <t>PL/JA/21959</t>
  </si>
  <si>
    <t>1455</t>
  </si>
  <si>
    <t>PL/JA/21966</t>
  </si>
  <si>
    <t>1453</t>
  </si>
  <si>
    <t>SRI LAXMI HARDWARE</t>
  </si>
  <si>
    <t>PL/JA/22312</t>
  </si>
  <si>
    <t>1451</t>
  </si>
  <si>
    <t>30/12/2024</t>
  </si>
  <si>
    <t>PL/JA/22080</t>
  </si>
  <si>
    <t>1456</t>
  </si>
  <si>
    <t>SORO</t>
  </si>
  <si>
    <t>KALINGA TRADING CO</t>
  </si>
  <si>
    <t>PL/JA/22081</t>
  </si>
  <si>
    <t>1460</t>
  </si>
  <si>
    <t xml:space="preserve"> GOPINATHPUR</t>
  </si>
  <si>
    <t>RAGHUNATH STORE</t>
  </si>
  <si>
    <t>PL/JA/22086</t>
  </si>
  <si>
    <t>1458</t>
  </si>
  <si>
    <t>PL/JA/22095</t>
  </si>
  <si>
    <t>1461</t>
  </si>
  <si>
    <t>PL/JA/22461</t>
  </si>
  <si>
    <t>1471</t>
  </si>
  <si>
    <t>PL/JA/22505</t>
  </si>
  <si>
    <t>1463</t>
  </si>
  <si>
    <t>PADMAPUR GUNUPUR</t>
  </si>
  <si>
    <t>SAROJ HARDWARE</t>
  </si>
  <si>
    <t>31/12/2024</t>
  </si>
  <si>
    <t>PL/JA/22108</t>
  </si>
  <si>
    <t>1472</t>
  </si>
  <si>
    <t>PL/JA/22110</t>
  </si>
  <si>
    <t>1467</t>
  </si>
  <si>
    <t>PL/JA/22198</t>
  </si>
  <si>
    <t>1459</t>
  </si>
  <si>
    <t>PL/JA/22213</t>
  </si>
  <si>
    <t>1483</t>
  </si>
  <si>
    <t>PL/JA/22221</t>
  </si>
  <si>
    <t>1496</t>
  </si>
  <si>
    <t>PL/JA/22251</t>
  </si>
  <si>
    <t>1482</t>
  </si>
  <si>
    <t>MAA ENTERPRISES GARJANPUR</t>
  </si>
  <si>
    <t>PL/JA/22271</t>
  </si>
  <si>
    <t>1486</t>
  </si>
  <si>
    <t>PL/JA/22280</t>
  </si>
  <si>
    <t>1475</t>
  </si>
  <si>
    <t>PL/JA/22284</t>
  </si>
  <si>
    <t>1485</t>
  </si>
  <si>
    <t>MAA TARINI ENTERPRISES NIRAKARPUR</t>
  </si>
  <si>
    <t>PL/JA/22305</t>
  </si>
  <si>
    <t>1490</t>
  </si>
  <si>
    <t>PATRA HARDWARE STORE NACHUNI</t>
  </si>
  <si>
    <t>PL/JA/22307</t>
  </si>
  <si>
    <t>1491</t>
  </si>
  <si>
    <t>DHALAPATHAR</t>
  </si>
  <si>
    <t>JAY JAGANNATH TRADERS DHALAPATHARA</t>
  </si>
  <si>
    <t>PL/JA/22308</t>
  </si>
  <si>
    <t>1495</t>
  </si>
  <si>
    <t>PL/JA/22498</t>
  </si>
  <si>
    <t>1484</t>
  </si>
  <si>
    <t>(RUPEES TWO LAKH TWO THOUSAND THREE HUNDRED SEVENTEEN ONLY)</t>
  </si>
  <si>
    <t>Bill Date: 31/12/2024
Bill No : 30272
Total Amount: 202317.00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</si>
</sst>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 applyNumberFormat="1" applyFont="1"/>
    <xf numFmtId="0" fontId="1" fillId="0" borderId="0" xfId="0" applyNumberFormat="1" applyFont="1" applyAlignment="1">
      <alignment wrapText="1"/>
    </xf>
    <xf numFmtId="0" fontId="1" fillId="2" borderId="0" xfId="0" applyNumberFormat="1" applyFont="1" applyFill="1" applyBorder="1" applyAlignment="1">
      <alignment vertical="center" wrapText="1"/>
    </xf>
    <xf numFmtId="0" fontId="1" fillId="2" borderId="0" xfId="0" applyNumberFormat="1" applyFont="1" applyFill="1" applyBorder="1" applyAlignment="1">
      <alignment wrapText="1"/>
    </xf>
    <xf numFmtId="0" fontId="0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2" fontId="1" fillId="0" borderId="0" xfId="0" applyNumberFormat="1" applyFont="1" applyAlignment="1">
      <alignment wrapText="1"/>
    </xf>
    <xf numFmtId="0" fontId="3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2" fillId="0" borderId="1" xfId="0" applyNumberFormat="1" applyFont="1" applyBorder="1" applyAlignment="1">
      <alignment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ill="1" applyBorder="1" applyAlignment="1">
      <alignment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vertical="center"/>
    </xf>
    <xf numFmtId="0" fontId="0" fillId="2" borderId="1" xfId="0" applyNumberFormat="1" applyFill="1" applyBorder="1" applyAlignment="1">
      <alignment vertical="center"/>
    </xf>
    <xf numFmtId="0" fontId="0" fillId="2" borderId="1" xfId="0" applyNumberFormat="1" applyFont="1" applyFill="1" applyBorder="1" applyAlignment="1">
      <alignment vertical="center" wrapText="1"/>
    </xf>
    <xf numFmtId="2" fontId="0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horizontal="left" vertical="center"/>
    </xf>
    <xf numFmtId="0" fontId="0" fillId="0" borderId="1" xfId="0" applyNumberFormat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0" fontId="0" fillId="0" borderId="0" xfId="0" applyNumberFormat="1" applyFont="1" applyAlignment="1">
      <alignment horizontal="right"/>
    </xf>
    <xf numFmtId="0" fontId="0" fillId="0" borderId="0" xfId="0" applyNumberFormat="1" applyFont="1" applyAlignment="1">
      <alignment wrapText="1"/>
    </xf>
    <xf numFmtId="0" fontId="1" fillId="2" borderId="2" xfId="0" applyNumberFormat="1" applyFont="1" applyFill="1" applyBorder="1" applyAlignment="1">
      <alignment horizontal="left" wrapText="1"/>
    </xf>
    <xf numFmtId="0" fontId="1" fillId="2" borderId="3" xfId="0" applyNumberFormat="1" applyFont="1" applyFill="1" applyBorder="1" applyAlignment="1">
      <alignment horizontal="left" wrapText="1"/>
    </xf>
    <xf numFmtId="0" fontId="1" fillId="2" borderId="4" xfId="0" applyNumberFormat="1" applyFont="1" applyFill="1" applyBorder="1" applyAlignment="1">
      <alignment horizontal="left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19052</xdr:colOff>
      <xdr:row>0</xdr:row>
      <xdr:rowOff>9525</xdr:rowOff>
    </xdr:from>
    <xdr:to>
      <xdr:col>6</xdr:col>
      <xdr:colOff>361951</xdr:colOff>
      <xdr:row>0</xdr:row>
      <xdr:rowOff>790575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2" y="9525"/>
          <a:ext cx="4486274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71"/>
  <sheetViews>
    <sheetView tabSelected="1" workbookViewId="0">
      <selection activeCell="R10" sqref="R10"/>
    </sheetView>
  </sheetViews>
  <sheetFormatPr defaultRowHeight="15"/>
  <cols>
    <col min="1" max="1" width="4.5703125" style="1" customWidth="1"/>
    <col min="2" max="2" width="10.7109375" style="1" bestFit="1" customWidth="1"/>
    <col min="3" max="3" width="12.42578125" style="1" customWidth="1"/>
    <col min="4" max="4" width="10.42578125" style="1" bestFit="1" customWidth="1"/>
    <col min="5" max="5" width="6.42578125" style="1" bestFit="1" customWidth="1"/>
    <col min="6" max="6" width="17.5703125" style="1" customWidth="1"/>
    <col min="7" max="7" width="6.5703125" style="1" customWidth="1"/>
    <col min="8" max="8" width="8.28515625" style="1" bestFit="1" customWidth="1"/>
    <col min="9" max="9" width="5.42578125" style="1" bestFit="1" customWidth="1"/>
    <col min="10" max="10" width="7.42578125" style="1" customWidth="1"/>
    <col min="11" max="11" width="9.5703125" style="7" bestFit="1" customWidth="1"/>
    <col min="12" max="12" width="9.85546875" style="1" bestFit="1" customWidth="1"/>
    <col min="13" max="13" width="44.7109375" style="1" bestFit="1" customWidth="1"/>
    <col min="14" max="14" width="9.140625" style="1"/>
    <col min="15" max="15" width="9.5703125" style="1" bestFit="1" customWidth="1"/>
    <col min="16" max="16384" width="9.140625" style="1"/>
  </cols>
  <sheetData>
    <row r="1" spans="1:15" ht="69" customHeight="1">
      <c r="A1" s="16"/>
      <c r="B1" s="16"/>
      <c r="C1" s="16"/>
      <c r="D1" s="16"/>
      <c r="E1" s="16"/>
      <c r="F1" s="16"/>
      <c r="G1" s="16"/>
      <c r="H1" s="15" t="s">
        <v>10</v>
      </c>
      <c r="I1" s="15"/>
      <c r="J1" s="15"/>
      <c r="K1" s="15"/>
    </row>
    <row r="2" spans="1:15" ht="91.5" customHeight="1">
      <c r="A2" s="17" t="s">
        <v>83</v>
      </c>
      <c r="B2" s="18"/>
      <c r="C2" s="18"/>
      <c r="D2" s="18"/>
      <c r="E2" s="18"/>
      <c r="F2" s="18"/>
      <c r="G2" s="19"/>
      <c r="H2" s="15" t="s">
        <v>542</v>
      </c>
      <c r="I2" s="15"/>
      <c r="J2" s="15"/>
      <c r="K2" s="15"/>
      <c r="L2" s="6"/>
      <c r="M2" s="6"/>
      <c r="O2" s="6"/>
    </row>
    <row r="3" spans="1:15" ht="15" customHeight="1">
      <c r="A3" s="11" t="s">
        <v>0</v>
      </c>
      <c r="B3" s="11" t="s">
        <v>1</v>
      </c>
      <c r="C3" s="11" t="s">
        <v>2</v>
      </c>
      <c r="D3" s="11" t="s">
        <v>15</v>
      </c>
      <c r="E3" s="11" t="s">
        <v>17</v>
      </c>
      <c r="F3" s="20" t="s">
        <v>3</v>
      </c>
      <c r="G3" s="11" t="s">
        <v>4</v>
      </c>
      <c r="H3" s="11" t="s">
        <v>5</v>
      </c>
      <c r="I3" s="21" t="s">
        <v>6</v>
      </c>
      <c r="J3" s="21" t="s">
        <v>7</v>
      </c>
      <c r="K3" s="21" t="s">
        <v>8</v>
      </c>
      <c r="L3" s="11" t="s">
        <v>85</v>
      </c>
      <c r="M3" s="11" t="s">
        <v>16</v>
      </c>
    </row>
    <row r="4" spans="1:15" ht="15" customHeight="1">
      <c r="A4" s="8">
        <v>1</v>
      </c>
      <c r="B4" s="4" t="s">
        <v>86</v>
      </c>
      <c r="C4" s="4" t="s">
        <v>87</v>
      </c>
      <c r="D4" s="4" t="s">
        <v>88</v>
      </c>
      <c r="E4" s="22" t="s">
        <v>18</v>
      </c>
      <c r="F4" s="10" t="s">
        <v>24</v>
      </c>
      <c r="G4" s="4">
        <v>50</v>
      </c>
      <c r="H4" s="4">
        <v>1000</v>
      </c>
      <c r="I4" s="5">
        <v>3.15</v>
      </c>
      <c r="J4" s="5">
        <v>40</v>
      </c>
      <c r="K4" s="5">
        <f>H4*I4+J4</f>
        <v>3190</v>
      </c>
      <c r="L4" s="4"/>
      <c r="M4" s="4" t="s">
        <v>62</v>
      </c>
    </row>
    <row r="5" spans="1:15" ht="15" customHeight="1">
      <c r="A5" s="8">
        <f>A4+1</f>
        <v>2</v>
      </c>
      <c r="B5" s="4" t="s">
        <v>86</v>
      </c>
      <c r="C5" s="4" t="s">
        <v>89</v>
      </c>
      <c r="D5" s="4" t="s">
        <v>90</v>
      </c>
      <c r="E5" s="22" t="s">
        <v>18</v>
      </c>
      <c r="F5" s="10" t="s">
        <v>91</v>
      </c>
      <c r="G5" s="4">
        <v>40</v>
      </c>
      <c r="H5" s="4">
        <v>1000</v>
      </c>
      <c r="I5" s="5">
        <v>3.15</v>
      </c>
      <c r="J5" s="5">
        <v>40</v>
      </c>
      <c r="K5" s="5">
        <f>H5*I5+J5</f>
        <v>3190</v>
      </c>
      <c r="L5" s="4"/>
      <c r="M5" s="4" t="s">
        <v>92</v>
      </c>
    </row>
    <row r="6" spans="1:15" ht="15" customHeight="1">
      <c r="A6" s="8">
        <f t="shared" ref="A6:A69" si="0">A5+1</f>
        <v>3</v>
      </c>
      <c r="B6" s="4" t="s">
        <v>86</v>
      </c>
      <c r="C6" s="4" t="s">
        <v>93</v>
      </c>
      <c r="D6" s="4" t="s">
        <v>94</v>
      </c>
      <c r="E6" s="22" t="s">
        <v>18</v>
      </c>
      <c r="F6" s="10" t="s">
        <v>33</v>
      </c>
      <c r="G6" s="4">
        <v>10</v>
      </c>
      <c r="H6" s="4">
        <v>150</v>
      </c>
      <c r="I6" s="5">
        <v>3.15</v>
      </c>
      <c r="J6" s="5">
        <v>40</v>
      </c>
      <c r="K6" s="5">
        <f>H6*I6+J6</f>
        <v>512.5</v>
      </c>
      <c r="L6" s="4"/>
      <c r="M6" s="4" t="s">
        <v>95</v>
      </c>
    </row>
    <row r="7" spans="1:15" ht="15" customHeight="1">
      <c r="A7" s="8">
        <f t="shared" si="0"/>
        <v>4</v>
      </c>
      <c r="B7" s="4" t="s">
        <v>86</v>
      </c>
      <c r="C7" s="4" t="s">
        <v>96</v>
      </c>
      <c r="D7" s="4" t="s">
        <v>97</v>
      </c>
      <c r="E7" s="22" t="s">
        <v>18</v>
      </c>
      <c r="F7" s="10" t="s">
        <v>98</v>
      </c>
      <c r="G7" s="4">
        <v>84</v>
      </c>
      <c r="H7" s="4">
        <v>2074</v>
      </c>
      <c r="I7" s="5">
        <v>3.15</v>
      </c>
      <c r="J7" s="5">
        <v>40</v>
      </c>
      <c r="K7" s="5">
        <f>H7*I7+J7</f>
        <v>6573.0999999999995</v>
      </c>
      <c r="L7" s="4"/>
      <c r="M7" s="4" t="s">
        <v>99</v>
      </c>
    </row>
    <row r="8" spans="1:15" ht="15" customHeight="1">
      <c r="A8" s="8">
        <f t="shared" si="0"/>
        <v>5</v>
      </c>
      <c r="B8" s="4" t="s">
        <v>86</v>
      </c>
      <c r="C8" s="4" t="s">
        <v>100</v>
      </c>
      <c r="D8" s="4" t="s">
        <v>101</v>
      </c>
      <c r="E8" s="22" t="s">
        <v>18</v>
      </c>
      <c r="F8" s="10" t="s">
        <v>102</v>
      </c>
      <c r="G8" s="4">
        <v>25</v>
      </c>
      <c r="H8" s="4">
        <v>400</v>
      </c>
      <c r="I8" s="5">
        <v>3.15</v>
      </c>
      <c r="J8" s="5">
        <v>40</v>
      </c>
      <c r="K8" s="5">
        <f>H8*I8+J8</f>
        <v>1300</v>
      </c>
      <c r="L8" s="4"/>
      <c r="M8" s="4" t="s">
        <v>103</v>
      </c>
    </row>
    <row r="9" spans="1:15" ht="15" customHeight="1">
      <c r="A9" s="8">
        <f t="shared" si="0"/>
        <v>6</v>
      </c>
      <c r="B9" s="4" t="s">
        <v>86</v>
      </c>
      <c r="C9" s="4" t="s">
        <v>104</v>
      </c>
      <c r="D9" s="4" t="s">
        <v>105</v>
      </c>
      <c r="E9" s="22" t="s">
        <v>18</v>
      </c>
      <c r="F9" s="10" t="s">
        <v>102</v>
      </c>
      <c r="G9" s="4">
        <v>29</v>
      </c>
      <c r="H9" s="4">
        <v>442</v>
      </c>
      <c r="I9" s="5">
        <v>3.15</v>
      </c>
      <c r="J9" s="5">
        <v>40</v>
      </c>
      <c r="K9" s="5">
        <f>H9*I9+J9</f>
        <v>1432.3</v>
      </c>
      <c r="L9" s="4"/>
      <c r="M9" s="4" t="s">
        <v>106</v>
      </c>
    </row>
    <row r="10" spans="1:15" ht="15" customHeight="1">
      <c r="A10" s="8">
        <f t="shared" si="0"/>
        <v>7</v>
      </c>
      <c r="B10" s="4" t="s">
        <v>86</v>
      </c>
      <c r="C10" s="4" t="s">
        <v>107</v>
      </c>
      <c r="D10" s="4" t="s">
        <v>108</v>
      </c>
      <c r="E10" s="22" t="s">
        <v>18</v>
      </c>
      <c r="F10" s="10" t="s">
        <v>109</v>
      </c>
      <c r="G10" s="4">
        <v>35</v>
      </c>
      <c r="H10" s="4">
        <v>426</v>
      </c>
      <c r="I10" s="5">
        <v>3.15</v>
      </c>
      <c r="J10" s="5">
        <v>40</v>
      </c>
      <c r="K10" s="5">
        <f>H10*I10+J10</f>
        <v>1381.8999999999999</v>
      </c>
      <c r="L10" s="4"/>
      <c r="M10" s="4" t="s">
        <v>110</v>
      </c>
    </row>
    <row r="11" spans="1:15" ht="15" customHeight="1">
      <c r="A11" s="8">
        <f t="shared" si="0"/>
        <v>8</v>
      </c>
      <c r="B11" s="4" t="s">
        <v>111</v>
      </c>
      <c r="C11" s="4" t="s">
        <v>112</v>
      </c>
      <c r="D11" s="4" t="s">
        <v>113</v>
      </c>
      <c r="E11" s="22" t="s">
        <v>18</v>
      </c>
      <c r="F11" s="10" t="s">
        <v>64</v>
      </c>
      <c r="G11" s="4">
        <v>62</v>
      </c>
      <c r="H11" s="4">
        <v>1028</v>
      </c>
      <c r="I11" s="5">
        <v>3.15</v>
      </c>
      <c r="J11" s="5">
        <v>40</v>
      </c>
      <c r="K11" s="5">
        <f>H11*I11+J11</f>
        <v>3278.2</v>
      </c>
      <c r="L11" s="4"/>
      <c r="M11" s="4" t="s">
        <v>114</v>
      </c>
    </row>
    <row r="12" spans="1:15" ht="15" customHeight="1">
      <c r="A12" s="8">
        <f t="shared" si="0"/>
        <v>9</v>
      </c>
      <c r="B12" s="4" t="s">
        <v>111</v>
      </c>
      <c r="C12" s="4" t="s">
        <v>115</v>
      </c>
      <c r="D12" s="4" t="s">
        <v>116</v>
      </c>
      <c r="E12" s="22" t="s">
        <v>18</v>
      </c>
      <c r="F12" s="10" t="s">
        <v>55</v>
      </c>
      <c r="G12" s="4">
        <v>62</v>
      </c>
      <c r="H12" s="4">
        <v>1727</v>
      </c>
      <c r="I12" s="5">
        <v>3.15</v>
      </c>
      <c r="J12" s="5">
        <v>40</v>
      </c>
      <c r="K12" s="5">
        <f>H12*I12+J12</f>
        <v>5480.05</v>
      </c>
      <c r="L12" s="4"/>
      <c r="M12" s="4" t="s">
        <v>60</v>
      </c>
    </row>
    <row r="13" spans="1:15" ht="15" customHeight="1">
      <c r="A13" s="8">
        <f t="shared" si="0"/>
        <v>10</v>
      </c>
      <c r="B13" s="4" t="s">
        <v>111</v>
      </c>
      <c r="C13" s="4" t="s">
        <v>117</v>
      </c>
      <c r="D13" s="4" t="s">
        <v>118</v>
      </c>
      <c r="E13" s="22" t="s">
        <v>18</v>
      </c>
      <c r="F13" s="10" t="s">
        <v>24</v>
      </c>
      <c r="G13" s="4">
        <v>30</v>
      </c>
      <c r="H13" s="4">
        <v>300</v>
      </c>
      <c r="I13" s="5">
        <v>3.15</v>
      </c>
      <c r="J13" s="5">
        <v>40</v>
      </c>
      <c r="K13" s="5">
        <f>H13*I13+J13</f>
        <v>985</v>
      </c>
      <c r="L13" s="4"/>
      <c r="M13" s="4" t="s">
        <v>62</v>
      </c>
    </row>
    <row r="14" spans="1:15" ht="15" customHeight="1">
      <c r="A14" s="8">
        <f t="shared" si="0"/>
        <v>11</v>
      </c>
      <c r="B14" s="4" t="s">
        <v>111</v>
      </c>
      <c r="C14" s="4" t="s">
        <v>119</v>
      </c>
      <c r="D14" s="4" t="s">
        <v>120</v>
      </c>
      <c r="E14" s="22" t="s">
        <v>18</v>
      </c>
      <c r="F14" s="10" t="s">
        <v>121</v>
      </c>
      <c r="G14" s="4">
        <v>90</v>
      </c>
      <c r="H14" s="4">
        <v>1530</v>
      </c>
      <c r="I14" s="5">
        <v>3.15</v>
      </c>
      <c r="J14" s="5">
        <v>40</v>
      </c>
      <c r="K14" s="5">
        <f>H14*I14+J14</f>
        <v>4859.5</v>
      </c>
      <c r="L14" s="4"/>
      <c r="M14" s="4" t="s">
        <v>122</v>
      </c>
    </row>
    <row r="15" spans="1:15" ht="15" customHeight="1">
      <c r="A15" s="8">
        <f t="shared" si="0"/>
        <v>12</v>
      </c>
      <c r="B15" s="4" t="s">
        <v>111</v>
      </c>
      <c r="C15" s="4" t="s">
        <v>123</v>
      </c>
      <c r="D15" s="4" t="s">
        <v>124</v>
      </c>
      <c r="E15" s="22" t="s">
        <v>18</v>
      </c>
      <c r="F15" s="10" t="s">
        <v>47</v>
      </c>
      <c r="G15" s="4">
        <v>11</v>
      </c>
      <c r="H15" s="4">
        <v>66</v>
      </c>
      <c r="I15" s="5">
        <v>3.15</v>
      </c>
      <c r="J15" s="5">
        <v>40</v>
      </c>
      <c r="K15" s="5">
        <f>H15*I15+J15</f>
        <v>247.9</v>
      </c>
      <c r="L15" s="4"/>
      <c r="M15" s="4" t="s">
        <v>79</v>
      </c>
    </row>
    <row r="16" spans="1:15" ht="15" customHeight="1">
      <c r="A16" s="8">
        <f t="shared" si="0"/>
        <v>13</v>
      </c>
      <c r="B16" s="4" t="s">
        <v>111</v>
      </c>
      <c r="C16" s="4" t="s">
        <v>125</v>
      </c>
      <c r="D16" s="4" t="s">
        <v>126</v>
      </c>
      <c r="E16" s="22" t="s">
        <v>18</v>
      </c>
      <c r="F16" s="10" t="s">
        <v>19</v>
      </c>
      <c r="G16" s="4">
        <v>7</v>
      </c>
      <c r="H16" s="4">
        <v>140</v>
      </c>
      <c r="I16" s="5">
        <v>3.15</v>
      </c>
      <c r="J16" s="5">
        <v>40</v>
      </c>
      <c r="K16" s="5">
        <f>H16*I16+J16</f>
        <v>481</v>
      </c>
      <c r="L16" s="4"/>
      <c r="M16" s="4" t="s">
        <v>127</v>
      </c>
    </row>
    <row r="17" spans="1:13" ht="15" customHeight="1">
      <c r="A17" s="8">
        <f t="shared" si="0"/>
        <v>14</v>
      </c>
      <c r="B17" s="4" t="s">
        <v>111</v>
      </c>
      <c r="C17" s="4" t="s">
        <v>128</v>
      </c>
      <c r="D17" s="4" t="s">
        <v>129</v>
      </c>
      <c r="E17" s="22" t="s">
        <v>18</v>
      </c>
      <c r="F17" s="10" t="s">
        <v>19</v>
      </c>
      <c r="G17" s="4">
        <v>4</v>
      </c>
      <c r="H17" s="4">
        <v>44</v>
      </c>
      <c r="I17" s="5">
        <v>3.15</v>
      </c>
      <c r="J17" s="5">
        <v>40</v>
      </c>
      <c r="K17" s="5">
        <f>H17*I17+J17</f>
        <v>178.6</v>
      </c>
      <c r="L17" s="4"/>
      <c r="M17" s="4" t="s">
        <v>28</v>
      </c>
    </row>
    <row r="18" spans="1:13" ht="15" customHeight="1">
      <c r="A18" s="8">
        <f t="shared" si="0"/>
        <v>15</v>
      </c>
      <c r="B18" s="4" t="s">
        <v>111</v>
      </c>
      <c r="C18" s="4" t="s">
        <v>130</v>
      </c>
      <c r="D18" s="4" t="s">
        <v>131</v>
      </c>
      <c r="E18" s="22" t="s">
        <v>18</v>
      </c>
      <c r="F18" s="10" t="s">
        <v>32</v>
      </c>
      <c r="G18" s="4">
        <v>5</v>
      </c>
      <c r="H18" s="4">
        <v>40</v>
      </c>
      <c r="I18" s="5">
        <v>3.15</v>
      </c>
      <c r="J18" s="5">
        <v>40</v>
      </c>
      <c r="K18" s="5">
        <f>H18*I18+J18</f>
        <v>166</v>
      </c>
      <c r="L18" s="4"/>
      <c r="M18" s="4" t="s">
        <v>132</v>
      </c>
    </row>
    <row r="19" spans="1:13" ht="15" customHeight="1">
      <c r="A19" s="8">
        <f t="shared" si="0"/>
        <v>16</v>
      </c>
      <c r="B19" s="4" t="s">
        <v>111</v>
      </c>
      <c r="C19" s="4" t="s">
        <v>133</v>
      </c>
      <c r="D19" s="4" t="s">
        <v>134</v>
      </c>
      <c r="E19" s="22" t="s">
        <v>18</v>
      </c>
      <c r="F19" s="10" t="s">
        <v>65</v>
      </c>
      <c r="G19" s="4">
        <v>3</v>
      </c>
      <c r="H19" s="4">
        <v>60</v>
      </c>
      <c r="I19" s="5">
        <v>3.15</v>
      </c>
      <c r="J19" s="5">
        <v>40</v>
      </c>
      <c r="K19" s="5">
        <f>H19*I19+J19</f>
        <v>229</v>
      </c>
      <c r="L19" s="4"/>
      <c r="M19" s="4" t="s">
        <v>66</v>
      </c>
    </row>
    <row r="20" spans="1:13" ht="15" customHeight="1">
      <c r="A20" s="8">
        <f t="shared" si="0"/>
        <v>17</v>
      </c>
      <c r="B20" s="4" t="s">
        <v>111</v>
      </c>
      <c r="C20" s="4" t="s">
        <v>135</v>
      </c>
      <c r="D20" s="4" t="s">
        <v>136</v>
      </c>
      <c r="E20" s="22" t="s">
        <v>18</v>
      </c>
      <c r="F20" s="10" t="s">
        <v>50</v>
      </c>
      <c r="G20" s="4">
        <v>5</v>
      </c>
      <c r="H20" s="4">
        <v>90</v>
      </c>
      <c r="I20" s="5">
        <v>3.15</v>
      </c>
      <c r="J20" s="5">
        <v>40</v>
      </c>
      <c r="K20" s="5">
        <f>H20*I20+J20</f>
        <v>323.5</v>
      </c>
      <c r="L20" s="4"/>
      <c r="M20" s="4" t="s">
        <v>51</v>
      </c>
    </row>
    <row r="21" spans="1:13" ht="15" customHeight="1">
      <c r="A21" s="8">
        <f t="shared" si="0"/>
        <v>18</v>
      </c>
      <c r="B21" s="4" t="s">
        <v>111</v>
      </c>
      <c r="C21" s="4" t="s">
        <v>137</v>
      </c>
      <c r="D21" s="4" t="s">
        <v>138</v>
      </c>
      <c r="E21" s="22" t="s">
        <v>18</v>
      </c>
      <c r="F21" s="10" t="s">
        <v>139</v>
      </c>
      <c r="G21" s="4">
        <v>11</v>
      </c>
      <c r="H21" s="4">
        <v>220</v>
      </c>
      <c r="I21" s="5">
        <v>3.15</v>
      </c>
      <c r="J21" s="5">
        <v>40</v>
      </c>
      <c r="K21" s="5">
        <f>H21*I21+J21</f>
        <v>733</v>
      </c>
      <c r="L21" s="4"/>
      <c r="M21" s="4" t="s">
        <v>140</v>
      </c>
    </row>
    <row r="22" spans="1:13" ht="15" customHeight="1">
      <c r="A22" s="8">
        <f t="shared" si="0"/>
        <v>19</v>
      </c>
      <c r="B22" s="4" t="s">
        <v>111</v>
      </c>
      <c r="C22" s="4" t="s">
        <v>141</v>
      </c>
      <c r="D22" s="4" t="s">
        <v>142</v>
      </c>
      <c r="E22" s="22" t="s">
        <v>18</v>
      </c>
      <c r="F22" s="10" t="s">
        <v>9</v>
      </c>
      <c r="G22" s="4">
        <v>14</v>
      </c>
      <c r="H22" s="4">
        <v>240</v>
      </c>
      <c r="I22" s="5">
        <v>3.15</v>
      </c>
      <c r="J22" s="5">
        <v>40</v>
      </c>
      <c r="K22" s="5">
        <f>H22*I22+J22</f>
        <v>796</v>
      </c>
      <c r="L22" s="4"/>
      <c r="M22" s="4" t="s">
        <v>143</v>
      </c>
    </row>
    <row r="23" spans="1:13" ht="15" customHeight="1">
      <c r="A23" s="8">
        <f t="shared" si="0"/>
        <v>20</v>
      </c>
      <c r="B23" s="4" t="s">
        <v>111</v>
      </c>
      <c r="C23" s="4" t="s">
        <v>144</v>
      </c>
      <c r="D23" s="4" t="s">
        <v>145</v>
      </c>
      <c r="E23" s="22" t="s">
        <v>18</v>
      </c>
      <c r="F23" s="10" t="s">
        <v>146</v>
      </c>
      <c r="G23" s="4">
        <v>24</v>
      </c>
      <c r="H23" s="4">
        <v>344</v>
      </c>
      <c r="I23" s="5">
        <v>3.15</v>
      </c>
      <c r="J23" s="5">
        <v>40</v>
      </c>
      <c r="K23" s="5">
        <f>H23*I23+J23</f>
        <v>1123.5999999999999</v>
      </c>
      <c r="L23" s="4"/>
      <c r="M23" s="4" t="s">
        <v>147</v>
      </c>
    </row>
    <row r="24" spans="1:13" ht="15" customHeight="1">
      <c r="A24" s="8">
        <f t="shared" si="0"/>
        <v>21</v>
      </c>
      <c r="B24" s="4" t="s">
        <v>148</v>
      </c>
      <c r="C24" s="4" t="s">
        <v>149</v>
      </c>
      <c r="D24" s="4" t="s">
        <v>150</v>
      </c>
      <c r="E24" s="22" t="s">
        <v>18</v>
      </c>
      <c r="F24" s="10" t="s">
        <v>151</v>
      </c>
      <c r="G24" s="4">
        <v>50</v>
      </c>
      <c r="H24" s="4">
        <v>864</v>
      </c>
      <c r="I24" s="5">
        <v>3.15</v>
      </c>
      <c r="J24" s="5">
        <v>40</v>
      </c>
      <c r="K24" s="5">
        <f>H24*I24+J24</f>
        <v>2761.6</v>
      </c>
      <c r="L24" s="4"/>
      <c r="M24" s="4" t="s">
        <v>152</v>
      </c>
    </row>
    <row r="25" spans="1:13" ht="15" customHeight="1">
      <c r="A25" s="8">
        <f t="shared" si="0"/>
        <v>22</v>
      </c>
      <c r="B25" s="4" t="s">
        <v>148</v>
      </c>
      <c r="C25" s="4" t="s">
        <v>153</v>
      </c>
      <c r="D25" s="4" t="s">
        <v>154</v>
      </c>
      <c r="E25" s="22" t="s">
        <v>18</v>
      </c>
      <c r="F25" s="10" t="s">
        <v>155</v>
      </c>
      <c r="G25" s="4">
        <v>32</v>
      </c>
      <c r="H25" s="4">
        <v>1072</v>
      </c>
      <c r="I25" s="5">
        <v>3.15</v>
      </c>
      <c r="J25" s="5">
        <v>40</v>
      </c>
      <c r="K25" s="5">
        <f>H25*I25+J25</f>
        <v>3416.7999999999997</v>
      </c>
      <c r="L25" s="4"/>
      <c r="M25" s="4" t="s">
        <v>156</v>
      </c>
    </row>
    <row r="26" spans="1:13" ht="15" customHeight="1">
      <c r="A26" s="8">
        <f t="shared" si="0"/>
        <v>23</v>
      </c>
      <c r="B26" s="4" t="s">
        <v>148</v>
      </c>
      <c r="C26" s="4" t="s">
        <v>157</v>
      </c>
      <c r="D26" s="4" t="s">
        <v>158</v>
      </c>
      <c r="E26" s="22" t="s">
        <v>18</v>
      </c>
      <c r="F26" s="10" t="s">
        <v>46</v>
      </c>
      <c r="G26" s="4">
        <v>29</v>
      </c>
      <c r="H26" s="4">
        <v>174</v>
      </c>
      <c r="I26" s="5">
        <v>3.15</v>
      </c>
      <c r="J26" s="5">
        <v>40</v>
      </c>
      <c r="K26" s="5">
        <f>H26*I26+J26</f>
        <v>588.1</v>
      </c>
      <c r="L26" s="4"/>
      <c r="M26" s="4" t="s">
        <v>61</v>
      </c>
    </row>
    <row r="27" spans="1:13" ht="15" customHeight="1">
      <c r="A27" s="8">
        <f t="shared" si="0"/>
        <v>24</v>
      </c>
      <c r="B27" s="4" t="s">
        <v>159</v>
      </c>
      <c r="C27" s="4" t="s">
        <v>160</v>
      </c>
      <c r="D27" s="4" t="s">
        <v>161</v>
      </c>
      <c r="E27" s="22" t="s">
        <v>18</v>
      </c>
      <c r="F27" s="10" t="s">
        <v>162</v>
      </c>
      <c r="G27" s="4">
        <v>8</v>
      </c>
      <c r="H27" s="4">
        <v>128</v>
      </c>
      <c r="I27" s="5">
        <v>3.15</v>
      </c>
      <c r="J27" s="5">
        <v>40</v>
      </c>
      <c r="K27" s="5">
        <f>H27*I27+J27</f>
        <v>443.2</v>
      </c>
      <c r="L27" s="4"/>
      <c r="M27" s="4" t="s">
        <v>163</v>
      </c>
    </row>
    <row r="28" spans="1:13" ht="15" customHeight="1">
      <c r="A28" s="8">
        <f t="shared" si="0"/>
        <v>25</v>
      </c>
      <c r="B28" s="4" t="s">
        <v>159</v>
      </c>
      <c r="C28" s="4" t="s">
        <v>164</v>
      </c>
      <c r="D28" s="4" t="s">
        <v>165</v>
      </c>
      <c r="E28" s="22" t="s">
        <v>18</v>
      </c>
      <c r="F28" s="10" t="s">
        <v>166</v>
      </c>
      <c r="G28" s="4">
        <v>24</v>
      </c>
      <c r="H28" s="4">
        <v>592</v>
      </c>
      <c r="I28" s="5">
        <v>3.15</v>
      </c>
      <c r="J28" s="5">
        <v>40</v>
      </c>
      <c r="K28" s="5">
        <f>H28*I28+J28</f>
        <v>1904.8</v>
      </c>
      <c r="L28" s="4"/>
      <c r="M28" s="4" t="s">
        <v>167</v>
      </c>
    </row>
    <row r="29" spans="1:13" ht="15" customHeight="1">
      <c r="A29" s="8">
        <f t="shared" si="0"/>
        <v>26</v>
      </c>
      <c r="B29" s="4" t="s">
        <v>159</v>
      </c>
      <c r="C29" s="4" t="s">
        <v>168</v>
      </c>
      <c r="D29" s="4" t="s">
        <v>169</v>
      </c>
      <c r="E29" s="22" t="s">
        <v>18</v>
      </c>
      <c r="F29" s="10" t="s">
        <v>170</v>
      </c>
      <c r="G29" s="4">
        <v>26</v>
      </c>
      <c r="H29" s="4">
        <v>404</v>
      </c>
      <c r="I29" s="5">
        <v>3.15</v>
      </c>
      <c r="J29" s="5">
        <v>40</v>
      </c>
      <c r="K29" s="5">
        <f>H29*I29+J29</f>
        <v>1312.6</v>
      </c>
      <c r="L29" s="4"/>
      <c r="M29" s="4" t="s">
        <v>171</v>
      </c>
    </row>
    <row r="30" spans="1:13" ht="15" customHeight="1">
      <c r="A30" s="8">
        <f t="shared" si="0"/>
        <v>27</v>
      </c>
      <c r="B30" s="4" t="s">
        <v>159</v>
      </c>
      <c r="C30" s="4" t="s">
        <v>172</v>
      </c>
      <c r="D30" s="4" t="s">
        <v>173</v>
      </c>
      <c r="E30" s="22" t="s">
        <v>18</v>
      </c>
      <c r="F30" s="10" t="s">
        <v>174</v>
      </c>
      <c r="G30" s="4">
        <v>74</v>
      </c>
      <c r="H30" s="4">
        <v>332</v>
      </c>
      <c r="I30" s="5">
        <v>3.15</v>
      </c>
      <c r="J30" s="5">
        <v>40</v>
      </c>
      <c r="K30" s="5">
        <f>H30*I30+J30</f>
        <v>1085.8</v>
      </c>
      <c r="L30" s="4"/>
      <c r="M30" s="4" t="s">
        <v>175</v>
      </c>
    </row>
    <row r="31" spans="1:13" ht="15" customHeight="1">
      <c r="A31" s="8">
        <f t="shared" si="0"/>
        <v>28</v>
      </c>
      <c r="B31" s="4" t="s">
        <v>159</v>
      </c>
      <c r="C31" s="4" t="s">
        <v>176</v>
      </c>
      <c r="D31" s="4" t="s">
        <v>177</v>
      </c>
      <c r="E31" s="22" t="s">
        <v>18</v>
      </c>
      <c r="F31" s="10" t="s">
        <v>178</v>
      </c>
      <c r="G31" s="4">
        <v>64</v>
      </c>
      <c r="H31" s="4">
        <v>1040</v>
      </c>
      <c r="I31" s="5">
        <v>3.15</v>
      </c>
      <c r="J31" s="5">
        <v>40</v>
      </c>
      <c r="K31" s="5">
        <f>H31*I31+J31</f>
        <v>3316</v>
      </c>
      <c r="L31" s="4"/>
      <c r="M31" s="4" t="s">
        <v>179</v>
      </c>
    </row>
    <row r="32" spans="1:13" ht="15" customHeight="1">
      <c r="A32" s="8">
        <f t="shared" si="0"/>
        <v>29</v>
      </c>
      <c r="B32" s="4" t="s">
        <v>159</v>
      </c>
      <c r="C32" s="4" t="s">
        <v>180</v>
      </c>
      <c r="D32" s="4" t="s">
        <v>181</v>
      </c>
      <c r="E32" s="22" t="s">
        <v>18</v>
      </c>
      <c r="F32" s="10" t="s">
        <v>65</v>
      </c>
      <c r="G32" s="4">
        <v>6</v>
      </c>
      <c r="H32" s="4">
        <v>120</v>
      </c>
      <c r="I32" s="5">
        <v>3.15</v>
      </c>
      <c r="J32" s="5">
        <v>40</v>
      </c>
      <c r="K32" s="5">
        <f>H32*I32+J32</f>
        <v>418</v>
      </c>
      <c r="L32" s="4"/>
      <c r="M32" s="4" t="s">
        <v>74</v>
      </c>
    </row>
    <row r="33" spans="1:13" ht="15" customHeight="1">
      <c r="A33" s="8">
        <f t="shared" si="0"/>
        <v>30</v>
      </c>
      <c r="B33" s="4" t="s">
        <v>159</v>
      </c>
      <c r="C33" s="4" t="s">
        <v>182</v>
      </c>
      <c r="D33" s="4" t="s">
        <v>183</v>
      </c>
      <c r="E33" s="22" t="s">
        <v>18</v>
      </c>
      <c r="F33" s="10" t="s">
        <v>184</v>
      </c>
      <c r="G33" s="4">
        <v>38</v>
      </c>
      <c r="H33" s="4">
        <v>548</v>
      </c>
      <c r="I33" s="5">
        <v>3.15</v>
      </c>
      <c r="J33" s="5">
        <v>40</v>
      </c>
      <c r="K33" s="5">
        <f>H33*I33+J33</f>
        <v>1766.2</v>
      </c>
      <c r="L33" s="4"/>
      <c r="M33" s="4" t="s">
        <v>185</v>
      </c>
    </row>
    <row r="34" spans="1:13" ht="15" customHeight="1">
      <c r="A34" s="8">
        <f t="shared" si="0"/>
        <v>31</v>
      </c>
      <c r="B34" s="4" t="s">
        <v>159</v>
      </c>
      <c r="C34" s="4" t="s">
        <v>186</v>
      </c>
      <c r="D34" s="4" t="s">
        <v>187</v>
      </c>
      <c r="E34" s="22" t="s">
        <v>18</v>
      </c>
      <c r="F34" s="10" t="s">
        <v>188</v>
      </c>
      <c r="G34" s="4">
        <v>22</v>
      </c>
      <c r="H34" s="4">
        <v>362</v>
      </c>
      <c r="I34" s="5">
        <v>3.15</v>
      </c>
      <c r="J34" s="5">
        <v>40</v>
      </c>
      <c r="K34" s="5">
        <f>H34*I34+J34</f>
        <v>1180.3</v>
      </c>
      <c r="L34" s="4"/>
      <c r="M34" s="4" t="s">
        <v>189</v>
      </c>
    </row>
    <row r="35" spans="1:13" ht="15" customHeight="1">
      <c r="A35" s="8">
        <f t="shared" si="0"/>
        <v>32</v>
      </c>
      <c r="B35" s="4" t="s">
        <v>159</v>
      </c>
      <c r="C35" s="4" t="s">
        <v>190</v>
      </c>
      <c r="D35" s="4" t="s">
        <v>191</v>
      </c>
      <c r="E35" s="22" t="s">
        <v>18</v>
      </c>
      <c r="F35" s="10" t="s">
        <v>192</v>
      </c>
      <c r="G35" s="4">
        <v>8</v>
      </c>
      <c r="H35" s="4">
        <v>122</v>
      </c>
      <c r="I35" s="5">
        <v>3.15</v>
      </c>
      <c r="J35" s="5">
        <v>40</v>
      </c>
      <c r="K35" s="5">
        <f>H35*I35+J35</f>
        <v>424.3</v>
      </c>
      <c r="L35" s="4"/>
      <c r="M35" s="4" t="s">
        <v>193</v>
      </c>
    </row>
    <row r="36" spans="1:13" ht="15" customHeight="1">
      <c r="A36" s="8">
        <f t="shared" si="0"/>
        <v>33</v>
      </c>
      <c r="B36" s="4" t="s">
        <v>194</v>
      </c>
      <c r="C36" s="4" t="s">
        <v>195</v>
      </c>
      <c r="D36" s="4" t="s">
        <v>196</v>
      </c>
      <c r="E36" s="22" t="s">
        <v>18</v>
      </c>
      <c r="F36" s="10" t="s">
        <v>192</v>
      </c>
      <c r="G36" s="4">
        <v>28</v>
      </c>
      <c r="H36" s="4">
        <v>234</v>
      </c>
      <c r="I36" s="5">
        <v>3.15</v>
      </c>
      <c r="J36" s="5">
        <v>40</v>
      </c>
      <c r="K36" s="5">
        <f>H36*I36+J36</f>
        <v>777.1</v>
      </c>
      <c r="L36" s="4"/>
      <c r="M36" s="4" t="s">
        <v>193</v>
      </c>
    </row>
    <row r="37" spans="1:13" ht="15" customHeight="1">
      <c r="A37" s="8">
        <f t="shared" si="0"/>
        <v>34</v>
      </c>
      <c r="B37" s="4" t="s">
        <v>194</v>
      </c>
      <c r="C37" s="4" t="s">
        <v>197</v>
      </c>
      <c r="D37" s="4" t="s">
        <v>198</v>
      </c>
      <c r="E37" s="22" t="s">
        <v>18</v>
      </c>
      <c r="F37" s="10" t="s">
        <v>199</v>
      </c>
      <c r="G37" s="4">
        <v>33</v>
      </c>
      <c r="H37" s="4">
        <v>360</v>
      </c>
      <c r="I37" s="5">
        <v>3.15</v>
      </c>
      <c r="J37" s="5">
        <v>40</v>
      </c>
      <c r="K37" s="5">
        <f>H37*I37+J37</f>
        <v>1174</v>
      </c>
      <c r="L37" s="4"/>
      <c r="M37" s="4" t="s">
        <v>200</v>
      </c>
    </row>
    <row r="38" spans="1:13" ht="15" customHeight="1">
      <c r="A38" s="8">
        <f t="shared" si="0"/>
        <v>35</v>
      </c>
      <c r="B38" s="4" t="s">
        <v>201</v>
      </c>
      <c r="C38" s="4" t="s">
        <v>202</v>
      </c>
      <c r="D38" s="4" t="s">
        <v>203</v>
      </c>
      <c r="E38" s="22" t="s">
        <v>18</v>
      </c>
      <c r="F38" s="10" t="s">
        <v>25</v>
      </c>
      <c r="G38" s="4">
        <v>15</v>
      </c>
      <c r="H38" s="4">
        <v>90</v>
      </c>
      <c r="I38" s="5">
        <v>3.15</v>
      </c>
      <c r="J38" s="5">
        <v>40</v>
      </c>
      <c r="K38" s="5">
        <f>H38*I38+J38</f>
        <v>323.5</v>
      </c>
      <c r="L38" s="4"/>
      <c r="M38" s="4" t="s">
        <v>204</v>
      </c>
    </row>
    <row r="39" spans="1:13" ht="15" customHeight="1">
      <c r="A39" s="8">
        <f t="shared" si="0"/>
        <v>36</v>
      </c>
      <c r="B39" s="4" t="s">
        <v>205</v>
      </c>
      <c r="C39" s="4" t="s">
        <v>206</v>
      </c>
      <c r="D39" s="4" t="s">
        <v>207</v>
      </c>
      <c r="E39" s="22" t="s">
        <v>18</v>
      </c>
      <c r="F39" s="10" t="s">
        <v>43</v>
      </c>
      <c r="G39" s="4">
        <v>21</v>
      </c>
      <c r="H39" s="4">
        <v>165.6</v>
      </c>
      <c r="I39" s="5">
        <v>3.15</v>
      </c>
      <c r="J39" s="5">
        <v>40</v>
      </c>
      <c r="K39" s="5">
        <f>H39*I39+J39</f>
        <v>561.64</v>
      </c>
      <c r="L39" s="4"/>
      <c r="M39" s="4" t="s">
        <v>59</v>
      </c>
    </row>
    <row r="40" spans="1:13" ht="15" customHeight="1">
      <c r="A40" s="8">
        <f t="shared" si="0"/>
        <v>37</v>
      </c>
      <c r="B40" s="4" t="s">
        <v>205</v>
      </c>
      <c r="C40" s="4" t="s">
        <v>208</v>
      </c>
      <c r="D40" s="4" t="s">
        <v>209</v>
      </c>
      <c r="E40" s="22" t="s">
        <v>18</v>
      </c>
      <c r="F40" s="10" t="s">
        <v>23</v>
      </c>
      <c r="G40" s="4">
        <v>9</v>
      </c>
      <c r="H40" s="4">
        <v>94</v>
      </c>
      <c r="I40" s="5">
        <v>3.15</v>
      </c>
      <c r="J40" s="5">
        <v>40</v>
      </c>
      <c r="K40" s="5">
        <f>H40*I40+J40</f>
        <v>336.09999999999997</v>
      </c>
      <c r="L40" s="4"/>
      <c r="M40" s="4" t="s">
        <v>39</v>
      </c>
    </row>
    <row r="41" spans="1:13" ht="15" customHeight="1">
      <c r="A41" s="8">
        <f t="shared" si="0"/>
        <v>38</v>
      </c>
      <c r="B41" s="4" t="s">
        <v>205</v>
      </c>
      <c r="C41" s="4" t="s">
        <v>210</v>
      </c>
      <c r="D41" s="4" t="s">
        <v>211</v>
      </c>
      <c r="E41" s="22" t="s">
        <v>18</v>
      </c>
      <c r="F41" s="10" t="s">
        <v>212</v>
      </c>
      <c r="G41" s="4">
        <v>37</v>
      </c>
      <c r="H41" s="4">
        <v>740</v>
      </c>
      <c r="I41" s="5">
        <v>3.15</v>
      </c>
      <c r="J41" s="5">
        <v>40</v>
      </c>
      <c r="K41" s="5">
        <f>H41*I41+J41</f>
        <v>2371</v>
      </c>
      <c r="L41" s="4"/>
      <c r="M41" s="4" t="s">
        <v>213</v>
      </c>
    </row>
    <row r="42" spans="1:13" ht="15" customHeight="1">
      <c r="A42" s="23">
        <f t="shared" si="0"/>
        <v>39</v>
      </c>
      <c r="B42" s="24" t="s">
        <v>214</v>
      </c>
      <c r="C42" s="24" t="s">
        <v>215</v>
      </c>
      <c r="D42" s="24" t="s">
        <v>216</v>
      </c>
      <c r="E42" s="25" t="s">
        <v>18</v>
      </c>
      <c r="F42" s="26" t="s">
        <v>45</v>
      </c>
      <c r="G42" s="24">
        <v>39</v>
      </c>
      <c r="H42" s="24">
        <v>523.6</v>
      </c>
      <c r="I42" s="27">
        <v>3.15</v>
      </c>
      <c r="J42" s="27">
        <v>40</v>
      </c>
      <c r="K42" s="27">
        <f>H42*I42+J42</f>
        <v>1689.34</v>
      </c>
      <c r="L42" s="24"/>
      <c r="M42" s="24" t="s">
        <v>217</v>
      </c>
    </row>
    <row r="43" spans="1:13" ht="15" customHeight="1">
      <c r="A43" s="23">
        <f t="shared" si="0"/>
        <v>40</v>
      </c>
      <c r="B43" s="24" t="s">
        <v>214</v>
      </c>
      <c r="C43" s="24" t="s">
        <v>218</v>
      </c>
      <c r="D43" s="24" t="s">
        <v>219</v>
      </c>
      <c r="E43" s="25" t="s">
        <v>18</v>
      </c>
      <c r="F43" s="26" t="s">
        <v>46</v>
      </c>
      <c r="G43" s="24">
        <v>10</v>
      </c>
      <c r="H43" s="24">
        <v>126</v>
      </c>
      <c r="I43" s="27">
        <v>3.15</v>
      </c>
      <c r="J43" s="27">
        <v>40</v>
      </c>
      <c r="K43" s="27">
        <f>H43*I43+J43</f>
        <v>436.9</v>
      </c>
      <c r="L43" s="24"/>
      <c r="M43" s="24" t="s">
        <v>220</v>
      </c>
    </row>
    <row r="44" spans="1:13" ht="15" customHeight="1">
      <c r="A44" s="23">
        <f t="shared" si="0"/>
        <v>41</v>
      </c>
      <c r="B44" s="24" t="s">
        <v>214</v>
      </c>
      <c r="C44" s="24" t="s">
        <v>221</v>
      </c>
      <c r="D44" s="28">
        <v>1326</v>
      </c>
      <c r="E44" s="25" t="s">
        <v>18</v>
      </c>
      <c r="F44" s="26" t="s">
        <v>45</v>
      </c>
      <c r="G44" s="24">
        <v>5</v>
      </c>
      <c r="H44" s="24">
        <v>52</v>
      </c>
      <c r="I44" s="27">
        <v>3.15</v>
      </c>
      <c r="J44" s="27">
        <v>40</v>
      </c>
      <c r="K44" s="27">
        <f>H44*I44+J44</f>
        <v>203.79999999999998</v>
      </c>
      <c r="L44" s="24"/>
      <c r="M44" s="24" t="s">
        <v>222</v>
      </c>
    </row>
    <row r="45" spans="1:13" ht="15" customHeight="1">
      <c r="A45" s="23">
        <f t="shared" si="0"/>
        <v>42</v>
      </c>
      <c r="B45" s="24" t="s">
        <v>214</v>
      </c>
      <c r="C45" s="24" t="s">
        <v>223</v>
      </c>
      <c r="D45" s="24" t="s">
        <v>224</v>
      </c>
      <c r="E45" s="25" t="s">
        <v>18</v>
      </c>
      <c r="F45" s="26" t="s">
        <v>55</v>
      </c>
      <c r="G45" s="24">
        <v>14</v>
      </c>
      <c r="H45" s="24">
        <v>260</v>
      </c>
      <c r="I45" s="27">
        <v>3.15</v>
      </c>
      <c r="J45" s="27">
        <v>40</v>
      </c>
      <c r="K45" s="27">
        <f>H45*I45+J45</f>
        <v>859</v>
      </c>
      <c r="L45" s="24"/>
      <c r="M45" s="24" t="s">
        <v>60</v>
      </c>
    </row>
    <row r="46" spans="1:13" ht="15" customHeight="1">
      <c r="A46" s="23">
        <f t="shared" si="0"/>
        <v>43</v>
      </c>
      <c r="B46" s="24" t="s">
        <v>214</v>
      </c>
      <c r="C46" s="24" t="s">
        <v>225</v>
      </c>
      <c r="D46" s="24" t="s">
        <v>226</v>
      </c>
      <c r="E46" s="25" t="s">
        <v>18</v>
      </c>
      <c r="F46" s="26" t="s">
        <v>227</v>
      </c>
      <c r="G46" s="24">
        <v>27</v>
      </c>
      <c r="H46" s="24">
        <v>764</v>
      </c>
      <c r="I46" s="27">
        <v>3.15</v>
      </c>
      <c r="J46" s="27">
        <v>40</v>
      </c>
      <c r="K46" s="27">
        <f>H46*I46+J46</f>
        <v>2446.6</v>
      </c>
      <c r="L46" s="24"/>
      <c r="M46" s="24" t="s">
        <v>228</v>
      </c>
    </row>
    <row r="47" spans="1:13" ht="15" customHeight="1">
      <c r="A47" s="8">
        <f t="shared" si="0"/>
        <v>44</v>
      </c>
      <c r="B47" s="4" t="s">
        <v>214</v>
      </c>
      <c r="C47" s="4" t="s">
        <v>229</v>
      </c>
      <c r="D47" s="4" t="s">
        <v>230</v>
      </c>
      <c r="E47" s="22" t="s">
        <v>18</v>
      </c>
      <c r="F47" s="10" t="s">
        <v>34</v>
      </c>
      <c r="G47" s="4">
        <v>25</v>
      </c>
      <c r="H47" s="4">
        <v>400</v>
      </c>
      <c r="I47" s="5">
        <v>3.15</v>
      </c>
      <c r="J47" s="5">
        <v>40</v>
      </c>
      <c r="K47" s="5">
        <f>H47*I47+J47</f>
        <v>1300</v>
      </c>
      <c r="L47" s="4"/>
      <c r="M47" s="4" t="s">
        <v>35</v>
      </c>
    </row>
    <row r="48" spans="1:13" ht="15" customHeight="1">
      <c r="A48" s="8">
        <f t="shared" si="0"/>
        <v>45</v>
      </c>
      <c r="B48" s="4" t="s">
        <v>214</v>
      </c>
      <c r="C48" s="4" t="s">
        <v>231</v>
      </c>
      <c r="D48" s="4" t="s">
        <v>232</v>
      </c>
      <c r="E48" s="22" t="s">
        <v>18</v>
      </c>
      <c r="F48" s="10" t="s">
        <v>69</v>
      </c>
      <c r="G48" s="4">
        <v>10</v>
      </c>
      <c r="H48" s="4">
        <v>142</v>
      </c>
      <c r="I48" s="5">
        <v>3.15</v>
      </c>
      <c r="J48" s="5">
        <v>40</v>
      </c>
      <c r="K48" s="5">
        <f>H48*I48+J48</f>
        <v>487.3</v>
      </c>
      <c r="L48" s="4"/>
      <c r="M48" s="4" t="s">
        <v>233</v>
      </c>
    </row>
    <row r="49" spans="1:13" ht="15" customHeight="1">
      <c r="A49" s="8">
        <f t="shared" si="0"/>
        <v>46</v>
      </c>
      <c r="B49" s="4" t="s">
        <v>214</v>
      </c>
      <c r="C49" s="4" t="s">
        <v>234</v>
      </c>
      <c r="D49" s="4" t="s">
        <v>235</v>
      </c>
      <c r="E49" s="22" t="s">
        <v>18</v>
      </c>
      <c r="F49" s="10" t="s">
        <v>26</v>
      </c>
      <c r="G49" s="4">
        <v>3</v>
      </c>
      <c r="H49" s="4">
        <v>36</v>
      </c>
      <c r="I49" s="5">
        <v>3.15</v>
      </c>
      <c r="J49" s="5">
        <v>40</v>
      </c>
      <c r="K49" s="5">
        <f>H49*I49+J49</f>
        <v>153.39999999999998</v>
      </c>
      <c r="L49" s="4"/>
      <c r="M49" s="4" t="s">
        <v>27</v>
      </c>
    </row>
    <row r="50" spans="1:13" ht="15" customHeight="1">
      <c r="A50" s="8">
        <f t="shared" si="0"/>
        <v>47</v>
      </c>
      <c r="B50" s="4" t="s">
        <v>214</v>
      </c>
      <c r="C50" s="4" t="s">
        <v>236</v>
      </c>
      <c r="D50" s="4" t="s">
        <v>237</v>
      </c>
      <c r="E50" s="22" t="s">
        <v>18</v>
      </c>
      <c r="F50" s="10" t="s">
        <v>238</v>
      </c>
      <c r="G50" s="4">
        <v>16</v>
      </c>
      <c r="H50" s="4">
        <v>171</v>
      </c>
      <c r="I50" s="5">
        <v>3.15</v>
      </c>
      <c r="J50" s="5">
        <v>40</v>
      </c>
      <c r="K50" s="5">
        <f>H50*I50+J50</f>
        <v>578.65</v>
      </c>
      <c r="L50" s="4"/>
      <c r="M50" s="4" t="s">
        <v>239</v>
      </c>
    </row>
    <row r="51" spans="1:13" ht="15" customHeight="1">
      <c r="A51" s="8">
        <f t="shared" si="0"/>
        <v>48</v>
      </c>
      <c r="B51" s="4" t="s">
        <v>214</v>
      </c>
      <c r="C51" s="4" t="s">
        <v>240</v>
      </c>
      <c r="D51" s="4" t="s">
        <v>241</v>
      </c>
      <c r="E51" s="22" t="s">
        <v>18</v>
      </c>
      <c r="F51" s="10" t="s">
        <v>26</v>
      </c>
      <c r="G51" s="4">
        <v>34</v>
      </c>
      <c r="H51" s="4">
        <v>390</v>
      </c>
      <c r="I51" s="5">
        <v>3.15</v>
      </c>
      <c r="J51" s="5">
        <v>40</v>
      </c>
      <c r="K51" s="5">
        <f>H51*I51+J51</f>
        <v>1268.5</v>
      </c>
      <c r="L51" s="4"/>
      <c r="M51" s="4" t="s">
        <v>27</v>
      </c>
    </row>
    <row r="52" spans="1:13" ht="15" customHeight="1">
      <c r="A52" s="8">
        <f t="shared" si="0"/>
        <v>49</v>
      </c>
      <c r="B52" s="4" t="s">
        <v>242</v>
      </c>
      <c r="C52" s="4" t="s">
        <v>243</v>
      </c>
      <c r="D52" s="4" t="s">
        <v>244</v>
      </c>
      <c r="E52" s="22" t="s">
        <v>18</v>
      </c>
      <c r="F52" s="10" t="s">
        <v>40</v>
      </c>
      <c r="G52" s="4">
        <v>68</v>
      </c>
      <c r="H52" s="4">
        <v>2472</v>
      </c>
      <c r="I52" s="5">
        <v>3.15</v>
      </c>
      <c r="J52" s="5">
        <v>40</v>
      </c>
      <c r="K52" s="5">
        <f>H52*I52+J52</f>
        <v>7826.8</v>
      </c>
      <c r="L52" s="9" t="s">
        <v>245</v>
      </c>
      <c r="M52" s="4" t="s">
        <v>41</v>
      </c>
    </row>
    <row r="53" spans="1:13" ht="15" customHeight="1">
      <c r="A53" s="8">
        <f t="shared" si="0"/>
        <v>50</v>
      </c>
      <c r="B53" s="4" t="s">
        <v>242</v>
      </c>
      <c r="C53" s="4" t="s">
        <v>246</v>
      </c>
      <c r="D53" s="4" t="s">
        <v>247</v>
      </c>
      <c r="E53" s="22" t="s">
        <v>18</v>
      </c>
      <c r="F53" s="10" t="s">
        <v>26</v>
      </c>
      <c r="G53" s="4">
        <v>7</v>
      </c>
      <c r="H53" s="4">
        <v>116</v>
      </c>
      <c r="I53" s="5">
        <v>3.15</v>
      </c>
      <c r="J53" s="5">
        <v>40</v>
      </c>
      <c r="K53" s="5">
        <f>H53*I53+J53</f>
        <v>405.4</v>
      </c>
      <c r="L53" s="4"/>
      <c r="M53" s="4" t="s">
        <v>248</v>
      </c>
    </row>
    <row r="54" spans="1:13" ht="15" customHeight="1">
      <c r="A54" s="8">
        <f t="shared" si="0"/>
        <v>51</v>
      </c>
      <c r="B54" s="4" t="s">
        <v>249</v>
      </c>
      <c r="C54" s="4" t="s">
        <v>250</v>
      </c>
      <c r="D54" s="4" t="s">
        <v>251</v>
      </c>
      <c r="E54" s="22" t="s">
        <v>18</v>
      </c>
      <c r="F54" s="10" t="s">
        <v>252</v>
      </c>
      <c r="G54" s="4">
        <v>41</v>
      </c>
      <c r="H54" s="4">
        <v>453</v>
      </c>
      <c r="I54" s="5">
        <v>3.15</v>
      </c>
      <c r="J54" s="5">
        <v>40</v>
      </c>
      <c r="K54" s="5">
        <f>H54*I54+J54</f>
        <v>1466.95</v>
      </c>
      <c r="L54" s="4"/>
      <c r="M54" s="4" t="s">
        <v>253</v>
      </c>
    </row>
    <row r="55" spans="1:13" ht="15" customHeight="1">
      <c r="A55" s="8">
        <f t="shared" si="0"/>
        <v>52</v>
      </c>
      <c r="B55" s="4" t="s">
        <v>254</v>
      </c>
      <c r="C55" s="4" t="s">
        <v>255</v>
      </c>
      <c r="D55" s="29" t="s">
        <v>63</v>
      </c>
      <c r="E55" s="30" t="s">
        <v>256</v>
      </c>
      <c r="F55" s="14" t="s">
        <v>48</v>
      </c>
      <c r="G55" s="4">
        <v>85</v>
      </c>
      <c r="H55" s="4">
        <v>2080</v>
      </c>
      <c r="I55" s="5">
        <v>3.15</v>
      </c>
      <c r="J55" s="5">
        <v>40</v>
      </c>
      <c r="K55" s="5">
        <f>H55*I55+J55</f>
        <v>6592</v>
      </c>
      <c r="L55" s="4"/>
      <c r="M55" s="4" t="s">
        <v>257</v>
      </c>
    </row>
    <row r="56" spans="1:13" ht="15" customHeight="1">
      <c r="A56" s="8">
        <f t="shared" si="0"/>
        <v>53</v>
      </c>
      <c r="B56" s="4" t="s">
        <v>254</v>
      </c>
      <c r="C56" s="4" t="s">
        <v>258</v>
      </c>
      <c r="D56" s="4" t="s">
        <v>259</v>
      </c>
      <c r="E56" s="22" t="s">
        <v>18</v>
      </c>
      <c r="F56" s="10" t="s">
        <v>260</v>
      </c>
      <c r="G56" s="4">
        <v>8</v>
      </c>
      <c r="H56" s="4">
        <v>48</v>
      </c>
      <c r="I56" s="5">
        <v>3.15</v>
      </c>
      <c r="J56" s="5">
        <v>40</v>
      </c>
      <c r="K56" s="5">
        <f>H56*I56+J56</f>
        <v>191.2</v>
      </c>
      <c r="L56" s="4"/>
      <c r="M56" s="4" t="s">
        <v>261</v>
      </c>
    </row>
    <row r="57" spans="1:13" ht="15" customHeight="1">
      <c r="A57" s="8">
        <f t="shared" si="0"/>
        <v>54</v>
      </c>
      <c r="B57" s="4" t="s">
        <v>254</v>
      </c>
      <c r="C57" s="4" t="s">
        <v>262</v>
      </c>
      <c r="D57" s="4" t="s">
        <v>263</v>
      </c>
      <c r="E57" s="22" t="s">
        <v>18</v>
      </c>
      <c r="F57" s="10" t="s">
        <v>78</v>
      </c>
      <c r="G57" s="4">
        <v>40</v>
      </c>
      <c r="H57" s="4">
        <v>650</v>
      </c>
      <c r="I57" s="5">
        <v>3.15</v>
      </c>
      <c r="J57" s="5">
        <v>40</v>
      </c>
      <c r="K57" s="5">
        <f>H57*I57+J57</f>
        <v>2087.5</v>
      </c>
      <c r="L57" s="4"/>
      <c r="M57" s="4" t="s">
        <v>264</v>
      </c>
    </row>
    <row r="58" spans="1:13" ht="15" customHeight="1">
      <c r="A58" s="8">
        <f t="shared" si="0"/>
        <v>55</v>
      </c>
      <c r="B58" s="4" t="s">
        <v>254</v>
      </c>
      <c r="C58" s="4" t="s">
        <v>265</v>
      </c>
      <c r="D58" s="4" t="s">
        <v>266</v>
      </c>
      <c r="E58" s="22" t="s">
        <v>18</v>
      </c>
      <c r="F58" s="10" t="s">
        <v>78</v>
      </c>
      <c r="G58" s="4">
        <v>40</v>
      </c>
      <c r="H58" s="4">
        <v>600</v>
      </c>
      <c r="I58" s="5">
        <v>3.15</v>
      </c>
      <c r="J58" s="5">
        <v>40</v>
      </c>
      <c r="K58" s="5">
        <f>H58*I58+J58</f>
        <v>1930</v>
      </c>
      <c r="L58" s="4"/>
      <c r="M58" s="4" t="s">
        <v>267</v>
      </c>
    </row>
    <row r="59" spans="1:13" ht="15" customHeight="1">
      <c r="A59" s="8">
        <f t="shared" si="0"/>
        <v>56</v>
      </c>
      <c r="B59" s="4" t="s">
        <v>254</v>
      </c>
      <c r="C59" s="4" t="s">
        <v>268</v>
      </c>
      <c r="D59" s="4" t="s">
        <v>269</v>
      </c>
      <c r="E59" s="22" t="s">
        <v>18</v>
      </c>
      <c r="F59" s="10" t="s">
        <v>102</v>
      </c>
      <c r="G59" s="4">
        <v>12</v>
      </c>
      <c r="H59" s="4">
        <v>200</v>
      </c>
      <c r="I59" s="5">
        <v>3.15</v>
      </c>
      <c r="J59" s="5">
        <v>40</v>
      </c>
      <c r="K59" s="5">
        <f>H59*I59+J59</f>
        <v>670</v>
      </c>
      <c r="L59" s="4"/>
      <c r="M59" s="4" t="s">
        <v>106</v>
      </c>
    </row>
    <row r="60" spans="1:13" ht="15" customHeight="1">
      <c r="A60" s="8">
        <f t="shared" si="0"/>
        <v>57</v>
      </c>
      <c r="B60" s="4" t="s">
        <v>254</v>
      </c>
      <c r="C60" s="4" t="s">
        <v>270</v>
      </c>
      <c r="D60" s="4" t="s">
        <v>271</v>
      </c>
      <c r="E60" s="22" t="s">
        <v>18</v>
      </c>
      <c r="F60" s="10" t="s">
        <v>46</v>
      </c>
      <c r="G60" s="4">
        <v>2</v>
      </c>
      <c r="H60" s="4">
        <v>40</v>
      </c>
      <c r="I60" s="5">
        <v>3.15</v>
      </c>
      <c r="J60" s="5">
        <v>40</v>
      </c>
      <c r="K60" s="5">
        <f>H60*I60+J60</f>
        <v>166</v>
      </c>
      <c r="L60" s="4"/>
      <c r="M60" s="4" t="s">
        <v>61</v>
      </c>
    </row>
    <row r="61" spans="1:13" ht="15" customHeight="1">
      <c r="A61" s="8">
        <f t="shared" si="0"/>
        <v>58</v>
      </c>
      <c r="B61" s="4" t="s">
        <v>254</v>
      </c>
      <c r="C61" s="4" t="s">
        <v>272</v>
      </c>
      <c r="D61" s="4" t="s">
        <v>273</v>
      </c>
      <c r="E61" s="22" t="s">
        <v>18</v>
      </c>
      <c r="F61" s="10" t="s">
        <v>274</v>
      </c>
      <c r="G61" s="4">
        <v>20</v>
      </c>
      <c r="H61" s="4">
        <v>350</v>
      </c>
      <c r="I61" s="5">
        <v>3.15</v>
      </c>
      <c r="J61" s="5">
        <v>40</v>
      </c>
      <c r="K61" s="5">
        <f>H61*I61+J61</f>
        <v>1142.5</v>
      </c>
      <c r="L61" s="4"/>
      <c r="M61" s="4" t="s">
        <v>275</v>
      </c>
    </row>
    <row r="62" spans="1:13" ht="15" customHeight="1">
      <c r="A62" s="8">
        <f t="shared" si="0"/>
        <v>59</v>
      </c>
      <c r="B62" s="4" t="s">
        <v>254</v>
      </c>
      <c r="C62" s="4" t="s">
        <v>276</v>
      </c>
      <c r="D62" s="4" t="s">
        <v>277</v>
      </c>
      <c r="E62" s="22" t="s">
        <v>18</v>
      </c>
      <c r="F62" s="10" t="s">
        <v>45</v>
      </c>
      <c r="G62" s="4">
        <v>14</v>
      </c>
      <c r="H62" s="4">
        <v>194</v>
      </c>
      <c r="I62" s="5">
        <v>3.15</v>
      </c>
      <c r="J62" s="5">
        <v>40</v>
      </c>
      <c r="K62" s="5">
        <f>H62*I62+J62</f>
        <v>651.1</v>
      </c>
      <c r="L62" s="4"/>
      <c r="M62" s="4" t="s">
        <v>217</v>
      </c>
    </row>
    <row r="63" spans="1:13" ht="15" customHeight="1">
      <c r="A63" s="8">
        <f t="shared" si="0"/>
        <v>60</v>
      </c>
      <c r="B63" s="4" t="s">
        <v>254</v>
      </c>
      <c r="C63" s="4" t="s">
        <v>278</v>
      </c>
      <c r="D63" s="4" t="s">
        <v>279</v>
      </c>
      <c r="E63" s="22" t="s">
        <v>18</v>
      </c>
      <c r="F63" s="10" t="s">
        <v>188</v>
      </c>
      <c r="G63" s="4">
        <v>5</v>
      </c>
      <c r="H63" s="4">
        <v>100</v>
      </c>
      <c r="I63" s="5">
        <v>3.15</v>
      </c>
      <c r="J63" s="5">
        <v>40</v>
      </c>
      <c r="K63" s="5">
        <f>H63*I63+J63</f>
        <v>355</v>
      </c>
      <c r="L63" s="4"/>
      <c r="M63" s="4" t="s">
        <v>189</v>
      </c>
    </row>
    <row r="64" spans="1:13" ht="15" customHeight="1">
      <c r="A64" s="8">
        <f t="shared" si="0"/>
        <v>61</v>
      </c>
      <c r="B64" s="4" t="s">
        <v>254</v>
      </c>
      <c r="C64" s="4" t="s">
        <v>280</v>
      </c>
      <c r="D64" s="4" t="s">
        <v>281</v>
      </c>
      <c r="E64" s="22" t="s">
        <v>18</v>
      </c>
      <c r="F64" s="10" t="s">
        <v>46</v>
      </c>
      <c r="G64" s="4">
        <v>4</v>
      </c>
      <c r="H64" s="4">
        <v>80</v>
      </c>
      <c r="I64" s="5">
        <v>3.15</v>
      </c>
      <c r="J64" s="5">
        <v>40</v>
      </c>
      <c r="K64" s="5">
        <f>H64*I64+J64</f>
        <v>292</v>
      </c>
      <c r="L64" s="4"/>
      <c r="M64" s="4" t="s">
        <v>220</v>
      </c>
    </row>
    <row r="65" spans="1:13" ht="15" customHeight="1">
      <c r="A65" s="8">
        <f t="shared" si="0"/>
        <v>62</v>
      </c>
      <c r="B65" s="4" t="s">
        <v>254</v>
      </c>
      <c r="C65" s="4" t="s">
        <v>282</v>
      </c>
      <c r="D65" s="4" t="s">
        <v>283</v>
      </c>
      <c r="E65" s="22" t="s">
        <v>18</v>
      </c>
      <c r="F65" s="10" t="s">
        <v>65</v>
      </c>
      <c r="G65" s="4">
        <v>10</v>
      </c>
      <c r="H65" s="4">
        <v>200</v>
      </c>
      <c r="I65" s="5">
        <v>3.15</v>
      </c>
      <c r="J65" s="5">
        <v>40</v>
      </c>
      <c r="K65" s="5">
        <f>H65*I65+J65</f>
        <v>670</v>
      </c>
      <c r="L65" s="4"/>
      <c r="M65" s="4" t="s">
        <v>74</v>
      </c>
    </row>
    <row r="66" spans="1:13" ht="15" customHeight="1">
      <c r="A66" s="8">
        <f t="shared" si="0"/>
        <v>63</v>
      </c>
      <c r="B66" s="4" t="s">
        <v>254</v>
      </c>
      <c r="C66" s="4" t="s">
        <v>284</v>
      </c>
      <c r="D66" s="4" t="s">
        <v>285</v>
      </c>
      <c r="E66" s="22" t="s">
        <v>18</v>
      </c>
      <c r="F66" s="10" t="s">
        <v>65</v>
      </c>
      <c r="G66" s="4">
        <v>10</v>
      </c>
      <c r="H66" s="4">
        <v>250</v>
      </c>
      <c r="I66" s="5">
        <v>3.15</v>
      </c>
      <c r="J66" s="5">
        <v>40</v>
      </c>
      <c r="K66" s="5">
        <f>H66*I66+J66</f>
        <v>827.5</v>
      </c>
      <c r="L66" s="4"/>
      <c r="M66" s="4" t="s">
        <v>74</v>
      </c>
    </row>
    <row r="67" spans="1:13" ht="15" customHeight="1">
      <c r="A67" s="8">
        <f t="shared" si="0"/>
        <v>64</v>
      </c>
      <c r="B67" s="4" t="s">
        <v>254</v>
      </c>
      <c r="C67" s="4" t="s">
        <v>286</v>
      </c>
      <c r="D67" s="4" t="s">
        <v>287</v>
      </c>
      <c r="E67" s="22" t="s">
        <v>18</v>
      </c>
      <c r="F67" s="10" t="s">
        <v>78</v>
      </c>
      <c r="G67" s="4">
        <v>27</v>
      </c>
      <c r="H67" s="4">
        <v>386</v>
      </c>
      <c r="I67" s="5">
        <v>3.15</v>
      </c>
      <c r="J67" s="5">
        <v>40</v>
      </c>
      <c r="K67" s="5">
        <f>H67*I67+J67</f>
        <v>1255.8999999999999</v>
      </c>
      <c r="L67" s="4"/>
      <c r="M67" s="4" t="s">
        <v>288</v>
      </c>
    </row>
    <row r="68" spans="1:13" ht="15" customHeight="1">
      <c r="A68" s="8">
        <f t="shared" si="0"/>
        <v>65</v>
      </c>
      <c r="B68" s="4" t="s">
        <v>254</v>
      </c>
      <c r="C68" s="4" t="s">
        <v>289</v>
      </c>
      <c r="D68" s="4" t="s">
        <v>290</v>
      </c>
      <c r="E68" s="22" t="s">
        <v>18</v>
      </c>
      <c r="F68" s="10" t="s">
        <v>55</v>
      </c>
      <c r="G68" s="4">
        <v>15</v>
      </c>
      <c r="H68" s="4">
        <v>200</v>
      </c>
      <c r="I68" s="5">
        <v>3.15</v>
      </c>
      <c r="J68" s="5">
        <v>40</v>
      </c>
      <c r="K68" s="5">
        <f>H68*I68+J68</f>
        <v>670</v>
      </c>
      <c r="L68" s="4"/>
      <c r="M68" s="4" t="s">
        <v>291</v>
      </c>
    </row>
    <row r="69" spans="1:13" ht="15" customHeight="1">
      <c r="A69" s="8">
        <f t="shared" si="0"/>
        <v>66</v>
      </c>
      <c r="B69" s="4" t="s">
        <v>254</v>
      </c>
      <c r="C69" s="4" t="s">
        <v>292</v>
      </c>
      <c r="D69" s="4" t="s">
        <v>293</v>
      </c>
      <c r="E69" s="22" t="s">
        <v>18</v>
      </c>
      <c r="F69" s="10" t="s">
        <v>52</v>
      </c>
      <c r="G69" s="4">
        <v>5</v>
      </c>
      <c r="H69" s="4">
        <v>100</v>
      </c>
      <c r="I69" s="5">
        <v>3.15</v>
      </c>
      <c r="J69" s="5">
        <v>40</v>
      </c>
      <c r="K69" s="5">
        <f>H69*I69+J69</f>
        <v>355</v>
      </c>
      <c r="L69" s="4"/>
      <c r="M69" s="4" t="s">
        <v>294</v>
      </c>
    </row>
    <row r="70" spans="1:13" ht="15" customHeight="1">
      <c r="A70" s="8">
        <f t="shared" ref="A70:A133" si="1">A69+1</f>
        <v>67</v>
      </c>
      <c r="B70" s="4" t="s">
        <v>254</v>
      </c>
      <c r="C70" s="4" t="s">
        <v>295</v>
      </c>
      <c r="D70" s="4" t="s">
        <v>296</v>
      </c>
      <c r="E70" s="22" t="s">
        <v>18</v>
      </c>
      <c r="F70" s="10" t="s">
        <v>23</v>
      </c>
      <c r="G70" s="4">
        <v>5</v>
      </c>
      <c r="H70" s="4">
        <v>100</v>
      </c>
      <c r="I70" s="5">
        <v>3.15</v>
      </c>
      <c r="J70" s="5">
        <v>40</v>
      </c>
      <c r="K70" s="5">
        <f>H70*I70+J70</f>
        <v>355</v>
      </c>
      <c r="L70" s="4"/>
      <c r="M70" s="4" t="s">
        <v>39</v>
      </c>
    </row>
    <row r="71" spans="1:13" ht="15" customHeight="1">
      <c r="A71" s="8">
        <f t="shared" si="1"/>
        <v>68</v>
      </c>
      <c r="B71" s="4" t="s">
        <v>254</v>
      </c>
      <c r="C71" s="4" t="s">
        <v>297</v>
      </c>
      <c r="D71" s="4" t="s">
        <v>298</v>
      </c>
      <c r="E71" s="22" t="s">
        <v>18</v>
      </c>
      <c r="F71" s="10" t="s">
        <v>23</v>
      </c>
      <c r="G71" s="4">
        <v>20</v>
      </c>
      <c r="H71" s="4">
        <v>310</v>
      </c>
      <c r="I71" s="5">
        <v>3.15</v>
      </c>
      <c r="J71" s="5">
        <v>40</v>
      </c>
      <c r="K71" s="5">
        <f>H71*I71+J71</f>
        <v>1016.5</v>
      </c>
      <c r="L71" s="4"/>
      <c r="M71" s="4" t="s">
        <v>299</v>
      </c>
    </row>
    <row r="72" spans="1:13" ht="15" customHeight="1">
      <c r="A72" s="8">
        <f t="shared" si="1"/>
        <v>69</v>
      </c>
      <c r="B72" s="4" t="s">
        <v>254</v>
      </c>
      <c r="C72" s="4" t="s">
        <v>300</v>
      </c>
      <c r="D72" s="4" t="s">
        <v>301</v>
      </c>
      <c r="E72" s="22" t="s">
        <v>18</v>
      </c>
      <c r="F72" s="10" t="s">
        <v>23</v>
      </c>
      <c r="G72" s="4">
        <v>24</v>
      </c>
      <c r="H72" s="4">
        <v>133</v>
      </c>
      <c r="I72" s="5">
        <v>3.15</v>
      </c>
      <c r="J72" s="5">
        <v>40</v>
      </c>
      <c r="K72" s="5">
        <f>H72*I72+J72</f>
        <v>458.95</v>
      </c>
      <c r="L72" s="4"/>
      <c r="M72" s="4" t="s">
        <v>302</v>
      </c>
    </row>
    <row r="73" spans="1:13" ht="15" customHeight="1">
      <c r="A73" s="8">
        <f t="shared" si="1"/>
        <v>70</v>
      </c>
      <c r="B73" s="4" t="s">
        <v>254</v>
      </c>
      <c r="C73" s="4" t="s">
        <v>303</v>
      </c>
      <c r="D73" s="4" t="s">
        <v>304</v>
      </c>
      <c r="E73" s="22" t="s">
        <v>18</v>
      </c>
      <c r="F73" s="10" t="s">
        <v>170</v>
      </c>
      <c r="G73" s="4">
        <v>43</v>
      </c>
      <c r="H73" s="4">
        <v>848</v>
      </c>
      <c r="I73" s="5">
        <v>3.15</v>
      </c>
      <c r="J73" s="5">
        <v>40</v>
      </c>
      <c r="K73" s="5">
        <f>H73*I73+J73</f>
        <v>2711.2</v>
      </c>
      <c r="L73" s="4"/>
      <c r="M73" s="4" t="s">
        <v>171</v>
      </c>
    </row>
    <row r="74" spans="1:13" ht="15" customHeight="1">
      <c r="A74" s="8">
        <f t="shared" si="1"/>
        <v>71</v>
      </c>
      <c r="B74" s="4" t="s">
        <v>305</v>
      </c>
      <c r="C74" s="4" t="s">
        <v>306</v>
      </c>
      <c r="D74" s="4" t="s">
        <v>307</v>
      </c>
      <c r="E74" s="22" t="s">
        <v>18</v>
      </c>
      <c r="F74" s="10" t="s">
        <v>24</v>
      </c>
      <c r="G74" s="4">
        <v>25</v>
      </c>
      <c r="H74" s="4">
        <v>385</v>
      </c>
      <c r="I74" s="5">
        <v>3.15</v>
      </c>
      <c r="J74" s="5">
        <v>40</v>
      </c>
      <c r="K74" s="5">
        <f>H74*I74+J74</f>
        <v>1252.75</v>
      </c>
      <c r="L74" s="4"/>
      <c r="M74" s="4" t="s">
        <v>62</v>
      </c>
    </row>
    <row r="75" spans="1:13" ht="15" customHeight="1">
      <c r="A75" s="8">
        <f t="shared" si="1"/>
        <v>72</v>
      </c>
      <c r="B75" s="4" t="s">
        <v>305</v>
      </c>
      <c r="C75" s="4" t="s">
        <v>308</v>
      </c>
      <c r="D75" s="4" t="s">
        <v>309</v>
      </c>
      <c r="E75" s="22" t="s">
        <v>18</v>
      </c>
      <c r="F75" s="10" t="s">
        <v>67</v>
      </c>
      <c r="G75" s="4">
        <v>6</v>
      </c>
      <c r="H75" s="4">
        <v>34</v>
      </c>
      <c r="I75" s="5">
        <v>3.15</v>
      </c>
      <c r="J75" s="5">
        <v>40</v>
      </c>
      <c r="K75" s="5">
        <f>H75*I75+J75</f>
        <v>147.1</v>
      </c>
      <c r="L75" s="4"/>
      <c r="M75" s="4" t="s">
        <v>310</v>
      </c>
    </row>
    <row r="76" spans="1:13" ht="15" customHeight="1">
      <c r="A76" s="8">
        <f t="shared" si="1"/>
        <v>73</v>
      </c>
      <c r="B76" s="4" t="s">
        <v>305</v>
      </c>
      <c r="C76" s="4" t="s">
        <v>311</v>
      </c>
      <c r="D76" s="4" t="s">
        <v>312</v>
      </c>
      <c r="E76" s="22" t="s">
        <v>18</v>
      </c>
      <c r="F76" s="10" t="s">
        <v>45</v>
      </c>
      <c r="G76" s="4">
        <v>7</v>
      </c>
      <c r="H76" s="4">
        <v>175</v>
      </c>
      <c r="I76" s="5">
        <v>3.15</v>
      </c>
      <c r="J76" s="5">
        <v>40</v>
      </c>
      <c r="K76" s="5">
        <f>H76*I76+J76</f>
        <v>591.25</v>
      </c>
      <c r="L76" s="4"/>
      <c r="M76" s="4" t="s">
        <v>217</v>
      </c>
    </row>
    <row r="77" spans="1:13" ht="15" customHeight="1">
      <c r="A77" s="8">
        <f t="shared" si="1"/>
        <v>74</v>
      </c>
      <c r="B77" s="4" t="s">
        <v>305</v>
      </c>
      <c r="C77" s="4" t="s">
        <v>313</v>
      </c>
      <c r="D77" s="4" t="s">
        <v>314</v>
      </c>
      <c r="E77" s="22" t="s">
        <v>18</v>
      </c>
      <c r="F77" s="10" t="s">
        <v>19</v>
      </c>
      <c r="G77" s="4">
        <v>7</v>
      </c>
      <c r="H77" s="4">
        <v>82</v>
      </c>
      <c r="I77" s="5">
        <v>3.15</v>
      </c>
      <c r="J77" s="5">
        <v>40</v>
      </c>
      <c r="K77" s="5">
        <f>H77*I77+J77</f>
        <v>298.3</v>
      </c>
      <c r="L77" s="4"/>
      <c r="M77" s="4" t="s">
        <v>127</v>
      </c>
    </row>
    <row r="78" spans="1:13" ht="15" customHeight="1">
      <c r="A78" s="8">
        <f t="shared" si="1"/>
        <v>75</v>
      </c>
      <c r="B78" s="4" t="s">
        <v>315</v>
      </c>
      <c r="C78" s="4" t="s">
        <v>316</v>
      </c>
      <c r="D78" s="4" t="s">
        <v>317</v>
      </c>
      <c r="E78" s="22" t="s">
        <v>18</v>
      </c>
      <c r="F78" s="10" t="s">
        <v>318</v>
      </c>
      <c r="G78" s="4">
        <v>52</v>
      </c>
      <c r="H78" s="4">
        <v>836</v>
      </c>
      <c r="I78" s="5">
        <v>3.15</v>
      </c>
      <c r="J78" s="5">
        <v>40</v>
      </c>
      <c r="K78" s="5">
        <f>H78*I78+J78</f>
        <v>2673.4</v>
      </c>
      <c r="L78" s="4"/>
      <c r="M78" s="4" t="s">
        <v>319</v>
      </c>
    </row>
    <row r="79" spans="1:13" ht="15" customHeight="1">
      <c r="A79" s="8">
        <f t="shared" si="1"/>
        <v>76</v>
      </c>
      <c r="B79" s="4" t="s">
        <v>315</v>
      </c>
      <c r="C79" s="4" t="s">
        <v>320</v>
      </c>
      <c r="D79" s="4" t="s">
        <v>321</v>
      </c>
      <c r="E79" s="22" t="s">
        <v>18</v>
      </c>
      <c r="F79" s="10" t="s">
        <v>69</v>
      </c>
      <c r="G79" s="4">
        <v>15</v>
      </c>
      <c r="H79" s="4">
        <v>247</v>
      </c>
      <c r="I79" s="5">
        <v>3.15</v>
      </c>
      <c r="J79" s="5">
        <v>40</v>
      </c>
      <c r="K79" s="5">
        <f>H79*I79+J79</f>
        <v>818.05</v>
      </c>
      <c r="L79" s="4"/>
      <c r="M79" s="4" t="s">
        <v>70</v>
      </c>
    </row>
    <row r="80" spans="1:13" ht="15" customHeight="1">
      <c r="A80" s="8">
        <f t="shared" si="1"/>
        <v>77</v>
      </c>
      <c r="B80" s="4" t="s">
        <v>315</v>
      </c>
      <c r="C80" s="4" t="s">
        <v>322</v>
      </c>
      <c r="D80" s="4" t="s">
        <v>323</v>
      </c>
      <c r="E80" s="22" t="s">
        <v>18</v>
      </c>
      <c r="F80" s="10" t="s">
        <v>324</v>
      </c>
      <c r="G80" s="4">
        <v>60</v>
      </c>
      <c r="H80" s="4">
        <v>1000</v>
      </c>
      <c r="I80" s="5">
        <v>3.15</v>
      </c>
      <c r="J80" s="5">
        <v>40</v>
      </c>
      <c r="K80" s="5">
        <f>H80*I80+J80</f>
        <v>3190</v>
      </c>
      <c r="L80" s="4"/>
      <c r="M80" s="4" t="s">
        <v>325</v>
      </c>
    </row>
    <row r="81" spans="1:13" ht="15" customHeight="1">
      <c r="A81" s="8">
        <f t="shared" si="1"/>
        <v>78</v>
      </c>
      <c r="B81" s="4" t="s">
        <v>315</v>
      </c>
      <c r="C81" s="4" t="s">
        <v>326</v>
      </c>
      <c r="D81" s="4" t="s">
        <v>327</v>
      </c>
      <c r="E81" s="22" t="s">
        <v>18</v>
      </c>
      <c r="F81" s="10" t="s">
        <v>328</v>
      </c>
      <c r="G81" s="4">
        <v>28</v>
      </c>
      <c r="H81" s="4">
        <v>563</v>
      </c>
      <c r="I81" s="5">
        <v>3.15</v>
      </c>
      <c r="J81" s="5">
        <v>40</v>
      </c>
      <c r="K81" s="5">
        <f>H81*I81+J81</f>
        <v>1813.45</v>
      </c>
      <c r="L81" s="4"/>
      <c r="M81" s="4" t="s">
        <v>329</v>
      </c>
    </row>
    <row r="82" spans="1:13" ht="15" customHeight="1">
      <c r="A82" s="8">
        <f t="shared" si="1"/>
        <v>79</v>
      </c>
      <c r="B82" s="4" t="s">
        <v>315</v>
      </c>
      <c r="C82" s="4" t="s">
        <v>330</v>
      </c>
      <c r="D82" s="4" t="s">
        <v>331</v>
      </c>
      <c r="E82" s="22" t="s">
        <v>18</v>
      </c>
      <c r="F82" s="10" t="s">
        <v>40</v>
      </c>
      <c r="G82" s="4">
        <v>15</v>
      </c>
      <c r="H82" s="4">
        <v>250</v>
      </c>
      <c r="I82" s="5">
        <v>3.15</v>
      </c>
      <c r="J82" s="5">
        <v>40</v>
      </c>
      <c r="K82" s="5">
        <f>H82*I82+J82</f>
        <v>827.5</v>
      </c>
      <c r="L82" s="4"/>
      <c r="M82" s="4" t="s">
        <v>41</v>
      </c>
    </row>
    <row r="83" spans="1:13" ht="15" customHeight="1">
      <c r="A83" s="8">
        <f t="shared" si="1"/>
        <v>80</v>
      </c>
      <c r="B83" s="4" t="s">
        <v>315</v>
      </c>
      <c r="C83" s="4" t="s">
        <v>332</v>
      </c>
      <c r="D83" s="4" t="s">
        <v>333</v>
      </c>
      <c r="E83" s="22" t="s">
        <v>18</v>
      </c>
      <c r="F83" s="10" t="s">
        <v>9</v>
      </c>
      <c r="G83" s="4">
        <v>40</v>
      </c>
      <c r="H83" s="4">
        <v>450</v>
      </c>
      <c r="I83" s="5">
        <v>3.15</v>
      </c>
      <c r="J83" s="5">
        <v>40</v>
      </c>
      <c r="K83" s="5">
        <f>H83*I83+J83</f>
        <v>1457.5</v>
      </c>
      <c r="L83" s="4"/>
      <c r="M83" s="4" t="s">
        <v>143</v>
      </c>
    </row>
    <row r="84" spans="1:13" ht="15" customHeight="1">
      <c r="A84" s="8">
        <f t="shared" si="1"/>
        <v>81</v>
      </c>
      <c r="B84" s="4" t="s">
        <v>315</v>
      </c>
      <c r="C84" s="4" t="s">
        <v>334</v>
      </c>
      <c r="D84" s="4" t="s">
        <v>335</v>
      </c>
      <c r="E84" s="22" t="s">
        <v>18</v>
      </c>
      <c r="F84" s="10" t="s">
        <v>36</v>
      </c>
      <c r="G84" s="4">
        <v>10</v>
      </c>
      <c r="H84" s="4">
        <v>200</v>
      </c>
      <c r="I84" s="5">
        <v>3.15</v>
      </c>
      <c r="J84" s="5">
        <v>40</v>
      </c>
      <c r="K84" s="5">
        <f>H84*I84+J84</f>
        <v>670</v>
      </c>
      <c r="L84" s="4"/>
      <c r="M84" s="4" t="s">
        <v>37</v>
      </c>
    </row>
    <row r="85" spans="1:13" ht="15" customHeight="1">
      <c r="A85" s="8">
        <f t="shared" si="1"/>
        <v>82</v>
      </c>
      <c r="B85" s="4" t="s">
        <v>336</v>
      </c>
      <c r="C85" s="4" t="s">
        <v>337</v>
      </c>
      <c r="D85" s="4" t="s">
        <v>338</v>
      </c>
      <c r="E85" s="22" t="s">
        <v>18</v>
      </c>
      <c r="F85" s="10" t="s">
        <v>47</v>
      </c>
      <c r="G85" s="4">
        <v>9</v>
      </c>
      <c r="H85" s="4">
        <v>74</v>
      </c>
      <c r="I85" s="5">
        <v>3.15</v>
      </c>
      <c r="J85" s="5">
        <v>40</v>
      </c>
      <c r="K85" s="5">
        <f>H85*I85+J85</f>
        <v>273.10000000000002</v>
      </c>
      <c r="L85" s="4"/>
      <c r="M85" s="4" t="s">
        <v>79</v>
      </c>
    </row>
    <row r="86" spans="1:13" ht="15" customHeight="1">
      <c r="A86" s="8">
        <f t="shared" si="1"/>
        <v>83</v>
      </c>
      <c r="B86" s="4" t="s">
        <v>336</v>
      </c>
      <c r="C86" s="4" t="s">
        <v>339</v>
      </c>
      <c r="D86" s="4" t="s">
        <v>340</v>
      </c>
      <c r="E86" s="22" t="s">
        <v>18</v>
      </c>
      <c r="F86" s="10" t="s">
        <v>274</v>
      </c>
      <c r="G86" s="4">
        <v>13</v>
      </c>
      <c r="H86" s="4">
        <v>198</v>
      </c>
      <c r="I86" s="5">
        <v>3.15</v>
      </c>
      <c r="J86" s="5">
        <v>40</v>
      </c>
      <c r="K86" s="5">
        <f>H86*I86+J86</f>
        <v>663.69999999999993</v>
      </c>
      <c r="L86" s="4"/>
      <c r="M86" s="4" t="s">
        <v>341</v>
      </c>
    </row>
    <row r="87" spans="1:13" ht="15" customHeight="1">
      <c r="A87" s="8">
        <f t="shared" si="1"/>
        <v>84</v>
      </c>
      <c r="B87" s="4" t="s">
        <v>336</v>
      </c>
      <c r="C87" s="4" t="s">
        <v>342</v>
      </c>
      <c r="D87" s="4" t="s">
        <v>343</v>
      </c>
      <c r="E87" s="22" t="s">
        <v>18</v>
      </c>
      <c r="F87" s="10" t="s">
        <v>9</v>
      </c>
      <c r="G87" s="4">
        <v>17</v>
      </c>
      <c r="H87" s="4">
        <v>340</v>
      </c>
      <c r="I87" s="5">
        <v>3.15</v>
      </c>
      <c r="J87" s="5">
        <v>40</v>
      </c>
      <c r="K87" s="5">
        <f>H87*I87+J87</f>
        <v>1111</v>
      </c>
      <c r="L87" s="4"/>
      <c r="M87" s="4" t="s">
        <v>143</v>
      </c>
    </row>
    <row r="88" spans="1:13" ht="15" customHeight="1">
      <c r="A88" s="8">
        <f t="shared" si="1"/>
        <v>85</v>
      </c>
      <c r="B88" s="4" t="s">
        <v>336</v>
      </c>
      <c r="C88" s="4" t="s">
        <v>344</v>
      </c>
      <c r="D88" s="4" t="s">
        <v>345</v>
      </c>
      <c r="E88" s="22" t="s">
        <v>18</v>
      </c>
      <c r="F88" s="10" t="s">
        <v>11</v>
      </c>
      <c r="G88" s="4">
        <v>23</v>
      </c>
      <c r="H88" s="4">
        <v>510</v>
      </c>
      <c r="I88" s="5">
        <v>3.15</v>
      </c>
      <c r="J88" s="5">
        <v>40</v>
      </c>
      <c r="K88" s="5">
        <f>H88*I88+J88</f>
        <v>1646.5</v>
      </c>
      <c r="L88" s="4"/>
      <c r="M88" s="4" t="s">
        <v>12</v>
      </c>
    </row>
    <row r="89" spans="1:13" ht="15" customHeight="1">
      <c r="A89" s="8">
        <f t="shared" si="1"/>
        <v>86</v>
      </c>
      <c r="B89" s="4" t="s">
        <v>346</v>
      </c>
      <c r="C89" s="4" t="s">
        <v>347</v>
      </c>
      <c r="D89" s="4" t="s">
        <v>348</v>
      </c>
      <c r="E89" s="22" t="s">
        <v>18</v>
      </c>
      <c r="F89" s="10" t="s">
        <v>9</v>
      </c>
      <c r="G89" s="4">
        <v>46</v>
      </c>
      <c r="H89" s="4">
        <v>570</v>
      </c>
      <c r="I89" s="5">
        <v>3.15</v>
      </c>
      <c r="J89" s="5">
        <v>40</v>
      </c>
      <c r="K89" s="5">
        <f>H89*I89+J89</f>
        <v>1835.5</v>
      </c>
      <c r="L89" s="4"/>
      <c r="M89" s="4" t="s">
        <v>349</v>
      </c>
    </row>
    <row r="90" spans="1:13" ht="15" customHeight="1">
      <c r="A90" s="8">
        <f t="shared" si="1"/>
        <v>87</v>
      </c>
      <c r="B90" s="4" t="s">
        <v>346</v>
      </c>
      <c r="C90" s="4" t="s">
        <v>350</v>
      </c>
      <c r="D90" s="4" t="s">
        <v>351</v>
      </c>
      <c r="E90" s="22" t="s">
        <v>18</v>
      </c>
      <c r="F90" s="10" t="s">
        <v>42</v>
      </c>
      <c r="G90" s="4">
        <v>37</v>
      </c>
      <c r="H90" s="4">
        <v>1180</v>
      </c>
      <c r="I90" s="5">
        <v>3.15</v>
      </c>
      <c r="J90" s="5">
        <v>40</v>
      </c>
      <c r="K90" s="5">
        <f>H90*I90+J90</f>
        <v>3757</v>
      </c>
      <c r="L90" s="4"/>
      <c r="M90" s="4" t="s">
        <v>58</v>
      </c>
    </row>
    <row r="91" spans="1:13" ht="15" customHeight="1">
      <c r="A91" s="8">
        <f t="shared" si="1"/>
        <v>88</v>
      </c>
      <c r="B91" s="4" t="s">
        <v>346</v>
      </c>
      <c r="C91" s="4" t="s">
        <v>352</v>
      </c>
      <c r="D91" s="4" t="s">
        <v>353</v>
      </c>
      <c r="E91" s="22" t="s">
        <v>18</v>
      </c>
      <c r="F91" s="10" t="s">
        <v>45</v>
      </c>
      <c r="G91" s="4">
        <v>25</v>
      </c>
      <c r="H91" s="4">
        <v>1000</v>
      </c>
      <c r="I91" s="5">
        <v>3.15</v>
      </c>
      <c r="J91" s="5">
        <v>40</v>
      </c>
      <c r="K91" s="5">
        <f>H91*I91+J91</f>
        <v>3190</v>
      </c>
      <c r="L91" s="4"/>
      <c r="M91" s="4" t="s">
        <v>217</v>
      </c>
    </row>
    <row r="92" spans="1:13" ht="15" customHeight="1">
      <c r="A92" s="8">
        <f t="shared" si="1"/>
        <v>89</v>
      </c>
      <c r="B92" s="4" t="s">
        <v>346</v>
      </c>
      <c r="C92" s="4" t="s">
        <v>354</v>
      </c>
      <c r="D92" s="4" t="s">
        <v>355</v>
      </c>
      <c r="E92" s="22" t="s">
        <v>18</v>
      </c>
      <c r="F92" s="10" t="s">
        <v>91</v>
      </c>
      <c r="G92" s="4">
        <v>4</v>
      </c>
      <c r="H92" s="4">
        <v>60</v>
      </c>
      <c r="I92" s="5">
        <v>3.15</v>
      </c>
      <c r="J92" s="5">
        <v>40</v>
      </c>
      <c r="K92" s="5">
        <f>H92*I92+J92</f>
        <v>229</v>
      </c>
      <c r="L92" s="4"/>
      <c r="M92" s="4" t="s">
        <v>356</v>
      </c>
    </row>
    <row r="93" spans="1:13" ht="15" customHeight="1">
      <c r="A93" s="8">
        <f t="shared" si="1"/>
        <v>90</v>
      </c>
      <c r="B93" s="4" t="s">
        <v>357</v>
      </c>
      <c r="C93" s="4" t="s">
        <v>358</v>
      </c>
      <c r="D93" s="4" t="s">
        <v>359</v>
      </c>
      <c r="E93" s="22" t="s">
        <v>18</v>
      </c>
      <c r="F93" s="10" t="s">
        <v>360</v>
      </c>
      <c r="G93" s="4">
        <v>17</v>
      </c>
      <c r="H93" s="4">
        <v>180</v>
      </c>
      <c r="I93" s="5">
        <v>3.15</v>
      </c>
      <c r="J93" s="5">
        <v>40</v>
      </c>
      <c r="K93" s="5">
        <f>H93*I93+J93</f>
        <v>607</v>
      </c>
      <c r="L93" s="4"/>
      <c r="M93" s="4" t="s">
        <v>122</v>
      </c>
    </row>
    <row r="94" spans="1:13" ht="15" customHeight="1">
      <c r="A94" s="8">
        <f t="shared" si="1"/>
        <v>91</v>
      </c>
      <c r="B94" s="4" t="s">
        <v>357</v>
      </c>
      <c r="C94" s="4" t="s">
        <v>361</v>
      </c>
      <c r="D94" s="4" t="s">
        <v>362</v>
      </c>
      <c r="E94" s="22" t="s">
        <v>18</v>
      </c>
      <c r="F94" s="10" t="s">
        <v>363</v>
      </c>
      <c r="G94" s="4">
        <v>25</v>
      </c>
      <c r="H94" s="4">
        <v>1000</v>
      </c>
      <c r="I94" s="5">
        <v>3.15</v>
      </c>
      <c r="J94" s="5">
        <v>40</v>
      </c>
      <c r="K94" s="5">
        <f>H94*I94+J94</f>
        <v>3190</v>
      </c>
      <c r="L94" s="4"/>
      <c r="M94" s="4" t="s">
        <v>364</v>
      </c>
    </row>
    <row r="95" spans="1:13" ht="15" customHeight="1">
      <c r="A95" s="8">
        <f t="shared" si="1"/>
        <v>92</v>
      </c>
      <c r="B95" s="4" t="s">
        <v>357</v>
      </c>
      <c r="C95" s="4" t="s">
        <v>365</v>
      </c>
      <c r="D95" s="4" t="s">
        <v>366</v>
      </c>
      <c r="E95" s="22" t="s">
        <v>18</v>
      </c>
      <c r="F95" s="10" t="s">
        <v>78</v>
      </c>
      <c r="G95" s="4">
        <v>1</v>
      </c>
      <c r="H95" s="4">
        <v>5</v>
      </c>
      <c r="I95" s="5">
        <v>3.15</v>
      </c>
      <c r="J95" s="5">
        <v>40</v>
      </c>
      <c r="K95" s="5">
        <f>H95*I95+J95</f>
        <v>55.75</v>
      </c>
      <c r="L95" s="4"/>
      <c r="M95" s="4" t="s">
        <v>71</v>
      </c>
    </row>
    <row r="96" spans="1:13" ht="15" customHeight="1">
      <c r="A96" s="8">
        <f t="shared" si="1"/>
        <v>93</v>
      </c>
      <c r="B96" s="4" t="s">
        <v>357</v>
      </c>
      <c r="C96" s="4" t="s">
        <v>367</v>
      </c>
      <c r="D96" s="4" t="s">
        <v>368</v>
      </c>
      <c r="E96" s="22" t="s">
        <v>18</v>
      </c>
      <c r="F96" s="10" t="s">
        <v>78</v>
      </c>
      <c r="G96" s="4">
        <v>67</v>
      </c>
      <c r="H96" s="4">
        <v>1338</v>
      </c>
      <c r="I96" s="5">
        <v>3.15</v>
      </c>
      <c r="J96" s="5">
        <v>40</v>
      </c>
      <c r="K96" s="5">
        <f>H96*I96+J96</f>
        <v>4254.7</v>
      </c>
      <c r="L96" s="4"/>
      <c r="M96" s="4" t="s">
        <v>71</v>
      </c>
    </row>
    <row r="97" spans="1:13" ht="15" customHeight="1">
      <c r="A97" s="8">
        <f t="shared" si="1"/>
        <v>94</v>
      </c>
      <c r="B97" s="4" t="s">
        <v>357</v>
      </c>
      <c r="C97" s="4" t="s">
        <v>369</v>
      </c>
      <c r="D97" s="4" t="s">
        <v>370</v>
      </c>
      <c r="E97" s="22" t="s">
        <v>18</v>
      </c>
      <c r="F97" s="10" t="s">
        <v>44</v>
      </c>
      <c r="G97" s="4">
        <v>2</v>
      </c>
      <c r="H97" s="4">
        <v>9.6</v>
      </c>
      <c r="I97" s="5">
        <v>3.15</v>
      </c>
      <c r="J97" s="5">
        <v>40</v>
      </c>
      <c r="K97" s="5">
        <f>H97*I97+J97</f>
        <v>70.239999999999995</v>
      </c>
      <c r="L97" s="4"/>
      <c r="M97" s="4" t="s">
        <v>147</v>
      </c>
    </row>
    <row r="98" spans="1:13" ht="15" customHeight="1">
      <c r="A98" s="8">
        <f t="shared" si="1"/>
        <v>95</v>
      </c>
      <c r="B98" s="4" t="s">
        <v>357</v>
      </c>
      <c r="C98" s="4" t="s">
        <v>371</v>
      </c>
      <c r="D98" s="4" t="s">
        <v>372</v>
      </c>
      <c r="E98" s="22" t="s">
        <v>18</v>
      </c>
      <c r="F98" s="10" t="s">
        <v>44</v>
      </c>
      <c r="G98" s="4">
        <v>2</v>
      </c>
      <c r="H98" s="4">
        <v>9.6</v>
      </c>
      <c r="I98" s="5">
        <v>3.15</v>
      </c>
      <c r="J98" s="5">
        <v>40</v>
      </c>
      <c r="K98" s="5">
        <f>H98*I98+J98</f>
        <v>70.239999999999995</v>
      </c>
      <c r="L98" s="4"/>
      <c r="M98" s="4" t="s">
        <v>49</v>
      </c>
    </row>
    <row r="99" spans="1:13" ht="15" customHeight="1">
      <c r="A99" s="8">
        <f t="shared" si="1"/>
        <v>96</v>
      </c>
      <c r="B99" s="4" t="s">
        <v>357</v>
      </c>
      <c r="C99" s="4" t="s">
        <v>373</v>
      </c>
      <c r="D99" s="4" t="s">
        <v>374</v>
      </c>
      <c r="E99" s="22" t="s">
        <v>18</v>
      </c>
      <c r="F99" s="10" t="s">
        <v>188</v>
      </c>
      <c r="G99" s="4">
        <v>11</v>
      </c>
      <c r="H99" s="4">
        <v>110</v>
      </c>
      <c r="I99" s="5">
        <v>3.15</v>
      </c>
      <c r="J99" s="5">
        <v>40</v>
      </c>
      <c r="K99" s="5">
        <f>H99*I99+J99</f>
        <v>386.5</v>
      </c>
      <c r="L99" s="4"/>
      <c r="M99" s="4" t="s">
        <v>189</v>
      </c>
    </row>
    <row r="100" spans="1:13" ht="15" customHeight="1">
      <c r="A100" s="8">
        <f t="shared" si="1"/>
        <v>97</v>
      </c>
      <c r="B100" s="4" t="s">
        <v>357</v>
      </c>
      <c r="C100" s="4" t="s">
        <v>375</v>
      </c>
      <c r="D100" s="4" t="s">
        <v>376</v>
      </c>
      <c r="E100" s="22" t="s">
        <v>18</v>
      </c>
      <c r="F100" s="10" t="s">
        <v>34</v>
      </c>
      <c r="G100" s="4">
        <v>3</v>
      </c>
      <c r="H100" s="4">
        <v>36</v>
      </c>
      <c r="I100" s="5">
        <v>3.15</v>
      </c>
      <c r="J100" s="5">
        <v>40</v>
      </c>
      <c r="K100" s="5">
        <f>H100*I100+J100</f>
        <v>153.39999999999998</v>
      </c>
      <c r="L100" s="4"/>
      <c r="M100" s="4" t="s">
        <v>35</v>
      </c>
    </row>
    <row r="101" spans="1:13" ht="15" customHeight="1">
      <c r="A101" s="8">
        <f t="shared" si="1"/>
        <v>98</v>
      </c>
      <c r="B101" s="4" t="s">
        <v>357</v>
      </c>
      <c r="C101" s="4" t="s">
        <v>377</v>
      </c>
      <c r="D101" s="4" t="s">
        <v>378</v>
      </c>
      <c r="E101" s="22" t="s">
        <v>18</v>
      </c>
      <c r="F101" s="10" t="s">
        <v>56</v>
      </c>
      <c r="G101" s="4">
        <v>15</v>
      </c>
      <c r="H101" s="4">
        <v>300</v>
      </c>
      <c r="I101" s="5">
        <v>3.15</v>
      </c>
      <c r="J101" s="5">
        <v>40</v>
      </c>
      <c r="K101" s="5">
        <f>H101*I101+J101</f>
        <v>985</v>
      </c>
      <c r="L101" s="4"/>
      <c r="M101" s="4" t="s">
        <v>57</v>
      </c>
    </row>
    <row r="102" spans="1:13" ht="15" customHeight="1">
      <c r="A102" s="8">
        <f t="shared" si="1"/>
        <v>99</v>
      </c>
      <c r="B102" s="4" t="s">
        <v>357</v>
      </c>
      <c r="C102" s="4" t="s">
        <v>379</v>
      </c>
      <c r="D102" s="4" t="s">
        <v>380</v>
      </c>
      <c r="E102" s="22" t="s">
        <v>18</v>
      </c>
      <c r="F102" s="10" t="s">
        <v>45</v>
      </c>
      <c r="G102" s="4">
        <v>2</v>
      </c>
      <c r="H102" s="4">
        <v>24</v>
      </c>
      <c r="I102" s="5">
        <v>3.15</v>
      </c>
      <c r="J102" s="5">
        <v>40</v>
      </c>
      <c r="K102" s="5">
        <f>H102*I102+J102</f>
        <v>115.6</v>
      </c>
      <c r="L102" s="4"/>
      <c r="M102" s="4" t="s">
        <v>217</v>
      </c>
    </row>
    <row r="103" spans="1:13" ht="15" customHeight="1">
      <c r="A103" s="8">
        <f t="shared" si="1"/>
        <v>100</v>
      </c>
      <c r="B103" s="4" t="s">
        <v>381</v>
      </c>
      <c r="C103" s="4" t="s">
        <v>382</v>
      </c>
      <c r="D103" s="4" t="s">
        <v>383</v>
      </c>
      <c r="E103" s="22" t="s">
        <v>18</v>
      </c>
      <c r="F103" s="10" t="s">
        <v>54</v>
      </c>
      <c r="G103" s="4">
        <v>40</v>
      </c>
      <c r="H103" s="4">
        <v>1600</v>
      </c>
      <c r="I103" s="5">
        <v>3.15</v>
      </c>
      <c r="J103" s="5">
        <v>40</v>
      </c>
      <c r="K103" s="5">
        <f>H103*I103+J103</f>
        <v>5080</v>
      </c>
      <c r="L103" s="4"/>
      <c r="M103" s="4" t="s">
        <v>384</v>
      </c>
    </row>
    <row r="104" spans="1:13" ht="15" customHeight="1">
      <c r="A104" s="8">
        <f t="shared" si="1"/>
        <v>101</v>
      </c>
      <c r="B104" s="4" t="s">
        <v>381</v>
      </c>
      <c r="C104" s="4" t="s">
        <v>385</v>
      </c>
      <c r="D104" s="4" t="s">
        <v>386</v>
      </c>
      <c r="E104" s="22" t="s">
        <v>18</v>
      </c>
      <c r="F104" s="10" t="s">
        <v>54</v>
      </c>
      <c r="G104" s="4">
        <v>51</v>
      </c>
      <c r="H104" s="4">
        <v>306</v>
      </c>
      <c r="I104" s="5">
        <v>3.15</v>
      </c>
      <c r="J104" s="5">
        <v>40</v>
      </c>
      <c r="K104" s="5">
        <f>H104*I104+J104</f>
        <v>1003.9</v>
      </c>
      <c r="L104" s="4"/>
      <c r="M104" s="4" t="s">
        <v>384</v>
      </c>
    </row>
    <row r="105" spans="1:13" ht="15" customHeight="1">
      <c r="A105" s="8">
        <f t="shared" si="1"/>
        <v>102</v>
      </c>
      <c r="B105" s="4" t="s">
        <v>381</v>
      </c>
      <c r="C105" s="4" t="s">
        <v>387</v>
      </c>
      <c r="D105" s="4" t="s">
        <v>388</v>
      </c>
      <c r="E105" s="22" t="s">
        <v>18</v>
      </c>
      <c r="F105" s="10" t="s">
        <v>54</v>
      </c>
      <c r="G105" s="4">
        <v>63</v>
      </c>
      <c r="H105" s="4">
        <v>586</v>
      </c>
      <c r="I105" s="5">
        <v>3.15</v>
      </c>
      <c r="J105" s="5">
        <v>40</v>
      </c>
      <c r="K105" s="5">
        <f>H105*I105+J105</f>
        <v>1885.8999999999999</v>
      </c>
      <c r="L105" s="4"/>
      <c r="M105" s="4" t="s">
        <v>384</v>
      </c>
    </row>
    <row r="106" spans="1:13" ht="15" customHeight="1">
      <c r="A106" s="8">
        <f t="shared" si="1"/>
        <v>103</v>
      </c>
      <c r="B106" s="4" t="s">
        <v>381</v>
      </c>
      <c r="C106" s="4" t="s">
        <v>389</v>
      </c>
      <c r="D106" s="4" t="s">
        <v>390</v>
      </c>
      <c r="E106" s="22" t="s">
        <v>18</v>
      </c>
      <c r="F106" s="10" t="s">
        <v>391</v>
      </c>
      <c r="G106" s="4">
        <v>8</v>
      </c>
      <c r="H106" s="4">
        <v>99</v>
      </c>
      <c r="I106" s="5">
        <v>3.15</v>
      </c>
      <c r="J106" s="5">
        <v>40</v>
      </c>
      <c r="K106" s="5">
        <f>H106*I106+J106</f>
        <v>351.84999999999997</v>
      </c>
      <c r="L106" s="4"/>
      <c r="M106" s="4" t="s">
        <v>392</v>
      </c>
    </row>
    <row r="107" spans="1:13" ht="15" customHeight="1">
      <c r="A107" s="8">
        <f t="shared" si="1"/>
        <v>104</v>
      </c>
      <c r="B107" s="4" t="s">
        <v>393</v>
      </c>
      <c r="C107" s="4" t="s">
        <v>394</v>
      </c>
      <c r="D107" s="4" t="s">
        <v>395</v>
      </c>
      <c r="E107" s="22" t="s">
        <v>18</v>
      </c>
      <c r="F107" s="10" t="s">
        <v>45</v>
      </c>
      <c r="G107" s="4">
        <v>25</v>
      </c>
      <c r="H107" s="4">
        <v>1000</v>
      </c>
      <c r="I107" s="5">
        <v>3.15</v>
      </c>
      <c r="J107" s="5">
        <v>40</v>
      </c>
      <c r="K107" s="5">
        <f>H107*I107+J107</f>
        <v>3190</v>
      </c>
      <c r="L107" s="4"/>
      <c r="M107" s="4" t="s">
        <v>217</v>
      </c>
    </row>
    <row r="108" spans="1:13" ht="15" customHeight="1">
      <c r="A108" s="8">
        <f t="shared" si="1"/>
        <v>105</v>
      </c>
      <c r="B108" s="4" t="s">
        <v>393</v>
      </c>
      <c r="C108" s="4" t="s">
        <v>396</v>
      </c>
      <c r="D108" s="4" t="s">
        <v>397</v>
      </c>
      <c r="E108" s="22" t="s">
        <v>18</v>
      </c>
      <c r="F108" s="10" t="s">
        <v>25</v>
      </c>
      <c r="G108" s="4">
        <v>11</v>
      </c>
      <c r="H108" s="4">
        <v>131</v>
      </c>
      <c r="I108" s="5">
        <v>3.15</v>
      </c>
      <c r="J108" s="5">
        <v>40</v>
      </c>
      <c r="K108" s="5">
        <f>H108*I108+J108</f>
        <v>452.65</v>
      </c>
      <c r="L108" s="4"/>
      <c r="M108" s="4" t="s">
        <v>73</v>
      </c>
    </row>
    <row r="109" spans="1:13" ht="15" customHeight="1">
      <c r="A109" s="8">
        <f t="shared" si="1"/>
        <v>106</v>
      </c>
      <c r="B109" s="4" t="s">
        <v>393</v>
      </c>
      <c r="C109" s="4" t="s">
        <v>398</v>
      </c>
      <c r="D109" s="4" t="s">
        <v>399</v>
      </c>
      <c r="E109" s="22" t="s">
        <v>18</v>
      </c>
      <c r="F109" s="10" t="s">
        <v>391</v>
      </c>
      <c r="G109" s="4">
        <v>5</v>
      </c>
      <c r="H109" s="4">
        <v>30</v>
      </c>
      <c r="I109" s="5">
        <v>3.15</v>
      </c>
      <c r="J109" s="5">
        <v>40</v>
      </c>
      <c r="K109" s="5">
        <f>H109*I109+J109</f>
        <v>134.5</v>
      </c>
      <c r="L109" s="4"/>
      <c r="M109" s="4" t="s">
        <v>392</v>
      </c>
    </row>
    <row r="110" spans="1:13" ht="15" customHeight="1">
      <c r="A110" s="8">
        <f t="shared" si="1"/>
        <v>107</v>
      </c>
      <c r="B110" s="4" t="s">
        <v>400</v>
      </c>
      <c r="C110" s="4" t="s">
        <v>401</v>
      </c>
      <c r="D110" s="4" t="s">
        <v>402</v>
      </c>
      <c r="E110" s="22" t="s">
        <v>18</v>
      </c>
      <c r="F110" s="10" t="s">
        <v>403</v>
      </c>
      <c r="G110" s="4">
        <v>61</v>
      </c>
      <c r="H110" s="4">
        <v>966</v>
      </c>
      <c r="I110" s="5">
        <v>3.15</v>
      </c>
      <c r="J110" s="5">
        <v>40</v>
      </c>
      <c r="K110" s="5">
        <f>H110*I110+J110</f>
        <v>3082.9</v>
      </c>
      <c r="L110" s="4"/>
      <c r="M110" s="4" t="s">
        <v>404</v>
      </c>
    </row>
    <row r="111" spans="1:13" ht="15" customHeight="1">
      <c r="A111" s="8">
        <f t="shared" si="1"/>
        <v>108</v>
      </c>
      <c r="B111" s="4" t="s">
        <v>400</v>
      </c>
      <c r="C111" s="4" t="s">
        <v>405</v>
      </c>
      <c r="D111" s="4" t="s">
        <v>406</v>
      </c>
      <c r="E111" s="22" t="s">
        <v>18</v>
      </c>
      <c r="F111" s="10" t="s">
        <v>407</v>
      </c>
      <c r="G111" s="4">
        <v>40</v>
      </c>
      <c r="H111" s="4">
        <v>800</v>
      </c>
      <c r="I111" s="5">
        <v>3.15</v>
      </c>
      <c r="J111" s="5">
        <v>40</v>
      </c>
      <c r="K111" s="5">
        <f>H111*I111+J111</f>
        <v>2560</v>
      </c>
      <c r="L111" s="4"/>
      <c r="M111" s="4" t="s">
        <v>408</v>
      </c>
    </row>
    <row r="112" spans="1:13" ht="15" customHeight="1">
      <c r="A112" s="8">
        <f t="shared" si="1"/>
        <v>109</v>
      </c>
      <c r="B112" s="4" t="s">
        <v>400</v>
      </c>
      <c r="C112" s="4" t="s">
        <v>409</v>
      </c>
      <c r="D112" s="4" t="s">
        <v>410</v>
      </c>
      <c r="E112" s="22" t="s">
        <v>18</v>
      </c>
      <c r="F112" s="10" t="s">
        <v>407</v>
      </c>
      <c r="G112" s="4">
        <v>4</v>
      </c>
      <c r="H112" s="4">
        <v>80</v>
      </c>
      <c r="I112" s="5">
        <v>3.15</v>
      </c>
      <c r="J112" s="5">
        <v>40</v>
      </c>
      <c r="K112" s="5">
        <f>H112*I112+J112</f>
        <v>292</v>
      </c>
      <c r="L112" s="4"/>
      <c r="M112" s="4" t="s">
        <v>408</v>
      </c>
    </row>
    <row r="113" spans="1:13" ht="15" customHeight="1">
      <c r="A113" s="8">
        <f t="shared" si="1"/>
        <v>110</v>
      </c>
      <c r="B113" s="4" t="s">
        <v>400</v>
      </c>
      <c r="C113" s="4" t="s">
        <v>411</v>
      </c>
      <c r="D113" s="4" t="s">
        <v>412</v>
      </c>
      <c r="E113" s="22" t="s">
        <v>18</v>
      </c>
      <c r="F113" s="10" t="s">
        <v>29</v>
      </c>
      <c r="G113" s="4">
        <v>15</v>
      </c>
      <c r="H113" s="4">
        <v>300</v>
      </c>
      <c r="I113" s="5">
        <v>3.15</v>
      </c>
      <c r="J113" s="5">
        <v>40</v>
      </c>
      <c r="K113" s="5">
        <f>H113*I113+J113</f>
        <v>985</v>
      </c>
      <c r="L113" s="4"/>
      <c r="M113" s="4" t="s">
        <v>30</v>
      </c>
    </row>
    <row r="114" spans="1:13" ht="15" customHeight="1">
      <c r="A114" s="8">
        <f t="shared" si="1"/>
        <v>111</v>
      </c>
      <c r="B114" s="4" t="s">
        <v>400</v>
      </c>
      <c r="C114" s="4" t="s">
        <v>413</v>
      </c>
      <c r="D114" s="4" t="s">
        <v>414</v>
      </c>
      <c r="E114" s="22" t="s">
        <v>18</v>
      </c>
      <c r="F114" s="10" t="s">
        <v>29</v>
      </c>
      <c r="G114" s="4">
        <v>33</v>
      </c>
      <c r="H114" s="4">
        <v>492</v>
      </c>
      <c r="I114" s="5">
        <v>3.15</v>
      </c>
      <c r="J114" s="5">
        <v>40</v>
      </c>
      <c r="K114" s="5">
        <f>H114*I114+J114</f>
        <v>1589.8</v>
      </c>
      <c r="L114" s="4"/>
      <c r="M114" s="4" t="s">
        <v>415</v>
      </c>
    </row>
    <row r="115" spans="1:13" ht="15" customHeight="1">
      <c r="A115" s="8">
        <f t="shared" si="1"/>
        <v>112</v>
      </c>
      <c r="B115" s="4" t="s">
        <v>400</v>
      </c>
      <c r="C115" s="4" t="s">
        <v>416</v>
      </c>
      <c r="D115" s="4" t="s">
        <v>417</v>
      </c>
      <c r="E115" s="22" t="s">
        <v>18</v>
      </c>
      <c r="F115" s="10" t="s">
        <v>418</v>
      </c>
      <c r="G115" s="4">
        <v>5</v>
      </c>
      <c r="H115" s="4">
        <v>30</v>
      </c>
      <c r="I115" s="5">
        <v>3.15</v>
      </c>
      <c r="J115" s="5">
        <v>40</v>
      </c>
      <c r="K115" s="5">
        <f>H115*I115+J115</f>
        <v>134.5</v>
      </c>
      <c r="L115" s="4"/>
      <c r="M115" s="4" t="s">
        <v>419</v>
      </c>
    </row>
    <row r="116" spans="1:13" ht="15" customHeight="1">
      <c r="A116" s="8">
        <f t="shared" si="1"/>
        <v>113</v>
      </c>
      <c r="B116" s="4" t="s">
        <v>400</v>
      </c>
      <c r="C116" s="4" t="s">
        <v>420</v>
      </c>
      <c r="D116" s="4" t="s">
        <v>421</v>
      </c>
      <c r="E116" s="22" t="s">
        <v>18</v>
      </c>
      <c r="F116" s="10" t="s">
        <v>418</v>
      </c>
      <c r="G116" s="4">
        <v>29</v>
      </c>
      <c r="H116" s="4">
        <v>414</v>
      </c>
      <c r="I116" s="5">
        <v>3.15</v>
      </c>
      <c r="J116" s="5">
        <v>40</v>
      </c>
      <c r="K116" s="5">
        <f>H116*I116+J116</f>
        <v>1344.1</v>
      </c>
      <c r="L116" s="4"/>
      <c r="M116" s="4" t="s">
        <v>419</v>
      </c>
    </row>
    <row r="117" spans="1:13" ht="15" customHeight="1">
      <c r="A117" s="8">
        <f t="shared" si="1"/>
        <v>114</v>
      </c>
      <c r="B117" s="4" t="s">
        <v>422</v>
      </c>
      <c r="C117" s="4" t="s">
        <v>423</v>
      </c>
      <c r="D117" s="4" t="s">
        <v>424</v>
      </c>
      <c r="E117" s="22" t="s">
        <v>18</v>
      </c>
      <c r="F117" s="10" t="s">
        <v>425</v>
      </c>
      <c r="G117" s="4">
        <v>29</v>
      </c>
      <c r="H117" s="4">
        <v>444</v>
      </c>
      <c r="I117" s="5">
        <v>3.15</v>
      </c>
      <c r="J117" s="5">
        <v>40</v>
      </c>
      <c r="K117" s="5">
        <f>H117*I117+J117</f>
        <v>1438.6</v>
      </c>
      <c r="L117" s="4"/>
      <c r="M117" s="4" t="s">
        <v>426</v>
      </c>
    </row>
    <row r="118" spans="1:13" ht="15" customHeight="1">
      <c r="A118" s="8">
        <f t="shared" si="1"/>
        <v>115</v>
      </c>
      <c r="B118" s="4" t="s">
        <v>427</v>
      </c>
      <c r="C118" s="4" t="s">
        <v>428</v>
      </c>
      <c r="D118" s="4" t="s">
        <v>429</v>
      </c>
      <c r="E118" s="22" t="s">
        <v>18</v>
      </c>
      <c r="F118" s="10" t="s">
        <v>192</v>
      </c>
      <c r="G118" s="4">
        <v>5</v>
      </c>
      <c r="H118" s="4">
        <v>50</v>
      </c>
      <c r="I118" s="5">
        <v>3.15</v>
      </c>
      <c r="J118" s="5">
        <v>40</v>
      </c>
      <c r="K118" s="5">
        <f>H118*I118+J118</f>
        <v>197.5</v>
      </c>
      <c r="L118" s="4"/>
      <c r="M118" s="4" t="s">
        <v>193</v>
      </c>
    </row>
    <row r="119" spans="1:13" ht="15" customHeight="1">
      <c r="A119" s="8">
        <f t="shared" si="1"/>
        <v>116</v>
      </c>
      <c r="B119" s="4" t="s">
        <v>427</v>
      </c>
      <c r="C119" s="4" t="s">
        <v>430</v>
      </c>
      <c r="D119" s="4" t="s">
        <v>431</v>
      </c>
      <c r="E119" s="22" t="s">
        <v>18</v>
      </c>
      <c r="F119" s="10" t="s">
        <v>432</v>
      </c>
      <c r="G119" s="4">
        <v>15</v>
      </c>
      <c r="H119" s="4">
        <v>210</v>
      </c>
      <c r="I119" s="5">
        <v>3.15</v>
      </c>
      <c r="J119" s="5">
        <v>40</v>
      </c>
      <c r="K119" s="5">
        <f>H119*I119+J119</f>
        <v>701.5</v>
      </c>
      <c r="L119" s="4"/>
      <c r="M119" s="4" t="s">
        <v>433</v>
      </c>
    </row>
    <row r="120" spans="1:13" ht="15" customHeight="1">
      <c r="A120" s="8">
        <f t="shared" si="1"/>
        <v>117</v>
      </c>
      <c r="B120" s="4" t="s">
        <v>427</v>
      </c>
      <c r="C120" s="4" t="s">
        <v>434</v>
      </c>
      <c r="D120" s="4" t="s">
        <v>435</v>
      </c>
      <c r="E120" s="22" t="s">
        <v>18</v>
      </c>
      <c r="F120" s="10" t="s">
        <v>9</v>
      </c>
      <c r="G120" s="4">
        <v>51</v>
      </c>
      <c r="H120" s="4">
        <v>615</v>
      </c>
      <c r="I120" s="5">
        <v>3.15</v>
      </c>
      <c r="J120" s="5">
        <v>40</v>
      </c>
      <c r="K120" s="5">
        <f>H120*I120+J120</f>
        <v>1977.25</v>
      </c>
      <c r="L120" s="4"/>
      <c r="M120" s="4" t="s">
        <v>436</v>
      </c>
    </row>
    <row r="121" spans="1:13" ht="15" customHeight="1">
      <c r="A121" s="8">
        <f t="shared" si="1"/>
        <v>118</v>
      </c>
      <c r="B121" s="4" t="s">
        <v>437</v>
      </c>
      <c r="C121" s="4" t="s">
        <v>438</v>
      </c>
      <c r="D121" s="4" t="s">
        <v>439</v>
      </c>
      <c r="E121" s="22" t="s">
        <v>18</v>
      </c>
      <c r="F121" s="10" t="s">
        <v>31</v>
      </c>
      <c r="G121" s="4">
        <v>5</v>
      </c>
      <c r="H121" s="4">
        <v>50</v>
      </c>
      <c r="I121" s="5">
        <v>3.15</v>
      </c>
      <c r="J121" s="5">
        <v>40</v>
      </c>
      <c r="K121" s="5">
        <f>H121*I121+J121</f>
        <v>197.5</v>
      </c>
      <c r="L121" s="4"/>
      <c r="M121" s="4" t="s">
        <v>440</v>
      </c>
    </row>
    <row r="122" spans="1:13" ht="15" customHeight="1">
      <c r="A122" s="8">
        <f t="shared" si="1"/>
        <v>119</v>
      </c>
      <c r="B122" s="4" t="s">
        <v>437</v>
      </c>
      <c r="C122" s="4" t="s">
        <v>441</v>
      </c>
      <c r="D122" s="4" t="s">
        <v>442</v>
      </c>
      <c r="E122" s="22" t="s">
        <v>18</v>
      </c>
      <c r="F122" s="10" t="s">
        <v>78</v>
      </c>
      <c r="G122" s="4">
        <v>18</v>
      </c>
      <c r="H122" s="4">
        <v>330</v>
      </c>
      <c r="I122" s="5">
        <v>3.15</v>
      </c>
      <c r="J122" s="5">
        <v>40</v>
      </c>
      <c r="K122" s="5">
        <f>H122*I122+J122</f>
        <v>1079.5</v>
      </c>
      <c r="L122" s="4"/>
      <c r="M122" s="4" t="s">
        <v>443</v>
      </c>
    </row>
    <row r="123" spans="1:13" ht="15" customHeight="1">
      <c r="A123" s="8">
        <f t="shared" si="1"/>
        <v>120</v>
      </c>
      <c r="B123" s="4" t="s">
        <v>437</v>
      </c>
      <c r="C123" s="4" t="s">
        <v>444</v>
      </c>
      <c r="D123" s="4" t="s">
        <v>445</v>
      </c>
      <c r="E123" s="22" t="s">
        <v>18</v>
      </c>
      <c r="F123" s="10" t="s">
        <v>46</v>
      </c>
      <c r="G123" s="4">
        <v>15</v>
      </c>
      <c r="H123" s="4">
        <v>90</v>
      </c>
      <c r="I123" s="5">
        <v>3.15</v>
      </c>
      <c r="J123" s="5">
        <v>40</v>
      </c>
      <c r="K123" s="5">
        <f>H123*I123+J123</f>
        <v>323.5</v>
      </c>
      <c r="L123" s="4"/>
      <c r="M123" s="4" t="s">
        <v>61</v>
      </c>
    </row>
    <row r="124" spans="1:13" ht="15" customHeight="1">
      <c r="A124" s="8">
        <f t="shared" si="1"/>
        <v>121</v>
      </c>
      <c r="B124" s="4" t="s">
        <v>437</v>
      </c>
      <c r="C124" s="4" t="s">
        <v>446</v>
      </c>
      <c r="D124" s="4" t="s">
        <v>447</v>
      </c>
      <c r="E124" s="22" t="s">
        <v>18</v>
      </c>
      <c r="F124" s="10" t="s">
        <v>448</v>
      </c>
      <c r="G124" s="4">
        <v>14</v>
      </c>
      <c r="H124" s="4">
        <v>163</v>
      </c>
      <c r="I124" s="5">
        <v>3.15</v>
      </c>
      <c r="J124" s="5">
        <v>40</v>
      </c>
      <c r="K124" s="5">
        <f>H124*I124+J124</f>
        <v>553.44999999999993</v>
      </c>
      <c r="L124" s="4"/>
      <c r="M124" s="4" t="s">
        <v>449</v>
      </c>
    </row>
    <row r="125" spans="1:13" ht="15" customHeight="1">
      <c r="A125" s="8">
        <f t="shared" si="1"/>
        <v>122</v>
      </c>
      <c r="B125" s="4" t="s">
        <v>437</v>
      </c>
      <c r="C125" s="4" t="s">
        <v>450</v>
      </c>
      <c r="D125" s="4" t="s">
        <v>451</v>
      </c>
      <c r="E125" s="22" t="s">
        <v>18</v>
      </c>
      <c r="F125" s="10" t="s">
        <v>34</v>
      </c>
      <c r="G125" s="4">
        <v>27</v>
      </c>
      <c r="H125" s="4">
        <v>380</v>
      </c>
      <c r="I125" s="5">
        <v>3.15</v>
      </c>
      <c r="J125" s="5">
        <v>40</v>
      </c>
      <c r="K125" s="5">
        <f>H125*I125+J125</f>
        <v>1237</v>
      </c>
      <c r="L125" s="4"/>
      <c r="M125" s="4" t="s">
        <v>452</v>
      </c>
    </row>
    <row r="126" spans="1:13" ht="15" customHeight="1">
      <c r="A126" s="8">
        <f t="shared" si="1"/>
        <v>123</v>
      </c>
      <c r="B126" s="4" t="s">
        <v>453</v>
      </c>
      <c r="C126" s="4" t="s">
        <v>454</v>
      </c>
      <c r="D126" s="4" t="s">
        <v>455</v>
      </c>
      <c r="E126" s="22" t="s">
        <v>18</v>
      </c>
      <c r="F126" s="10" t="s">
        <v>274</v>
      </c>
      <c r="G126" s="4">
        <v>30</v>
      </c>
      <c r="H126" s="4">
        <v>320</v>
      </c>
      <c r="I126" s="5">
        <v>3.15</v>
      </c>
      <c r="J126" s="5">
        <v>40</v>
      </c>
      <c r="K126" s="5">
        <f>H126*I126+J126</f>
        <v>1048</v>
      </c>
      <c r="L126" s="4"/>
      <c r="M126" s="4" t="s">
        <v>456</v>
      </c>
    </row>
    <row r="127" spans="1:13" ht="15" customHeight="1">
      <c r="A127" s="8">
        <f t="shared" si="1"/>
        <v>124</v>
      </c>
      <c r="B127" s="4" t="s">
        <v>453</v>
      </c>
      <c r="C127" s="4" t="s">
        <v>457</v>
      </c>
      <c r="D127" s="4" t="s">
        <v>458</v>
      </c>
      <c r="E127" s="22" t="s">
        <v>18</v>
      </c>
      <c r="F127" s="10" t="s">
        <v>155</v>
      </c>
      <c r="G127" s="4">
        <v>12</v>
      </c>
      <c r="H127" s="4">
        <v>190</v>
      </c>
      <c r="I127" s="5">
        <v>3.15</v>
      </c>
      <c r="J127" s="5">
        <v>40</v>
      </c>
      <c r="K127" s="5">
        <f>H127*I127+J127</f>
        <v>638.5</v>
      </c>
      <c r="L127" s="4"/>
      <c r="M127" s="4" t="s">
        <v>156</v>
      </c>
    </row>
    <row r="128" spans="1:13" ht="15" customHeight="1">
      <c r="A128" s="8">
        <f t="shared" si="1"/>
        <v>125</v>
      </c>
      <c r="B128" s="4" t="s">
        <v>453</v>
      </c>
      <c r="C128" s="4" t="s">
        <v>459</v>
      </c>
      <c r="D128" s="4" t="s">
        <v>460</v>
      </c>
      <c r="E128" s="22" t="s">
        <v>18</v>
      </c>
      <c r="F128" s="10" t="s">
        <v>21</v>
      </c>
      <c r="G128" s="4">
        <v>22</v>
      </c>
      <c r="H128" s="4">
        <v>284</v>
      </c>
      <c r="I128" s="5">
        <v>3.15</v>
      </c>
      <c r="J128" s="5">
        <v>40</v>
      </c>
      <c r="K128" s="5">
        <f>H128*I128+J128</f>
        <v>934.6</v>
      </c>
      <c r="L128" s="4"/>
      <c r="M128" s="4" t="s">
        <v>22</v>
      </c>
    </row>
    <row r="129" spans="1:13" ht="15" customHeight="1">
      <c r="A129" s="8">
        <f t="shared" si="1"/>
        <v>126</v>
      </c>
      <c r="B129" s="4" t="s">
        <v>453</v>
      </c>
      <c r="C129" s="4" t="s">
        <v>461</v>
      </c>
      <c r="D129" s="4" t="s">
        <v>462</v>
      </c>
      <c r="E129" s="22" t="s">
        <v>18</v>
      </c>
      <c r="F129" s="10" t="s">
        <v>23</v>
      </c>
      <c r="G129" s="4">
        <v>11</v>
      </c>
      <c r="H129" s="4">
        <v>64</v>
      </c>
      <c r="I129" s="5">
        <v>3.15</v>
      </c>
      <c r="J129" s="5">
        <v>40</v>
      </c>
      <c r="K129" s="5">
        <f>H129*I129+J129</f>
        <v>241.6</v>
      </c>
      <c r="L129" s="4"/>
      <c r="M129" s="4" t="s">
        <v>463</v>
      </c>
    </row>
    <row r="130" spans="1:13" ht="15" customHeight="1">
      <c r="A130" s="8">
        <f t="shared" si="1"/>
        <v>127</v>
      </c>
      <c r="B130" s="4" t="s">
        <v>453</v>
      </c>
      <c r="C130" s="4" t="s">
        <v>464</v>
      </c>
      <c r="D130" s="4" t="s">
        <v>465</v>
      </c>
      <c r="E130" s="22" t="s">
        <v>18</v>
      </c>
      <c r="F130" s="10" t="s">
        <v>166</v>
      </c>
      <c r="G130" s="4">
        <v>38</v>
      </c>
      <c r="H130" s="4">
        <v>250</v>
      </c>
      <c r="I130" s="5">
        <v>3.15</v>
      </c>
      <c r="J130" s="5">
        <v>40</v>
      </c>
      <c r="K130" s="5">
        <f>H130*I130+J130</f>
        <v>827.5</v>
      </c>
      <c r="L130" s="4"/>
      <c r="M130" s="4" t="s">
        <v>167</v>
      </c>
    </row>
    <row r="131" spans="1:13" ht="15" customHeight="1">
      <c r="A131" s="8">
        <f t="shared" si="1"/>
        <v>128</v>
      </c>
      <c r="B131" s="4" t="s">
        <v>453</v>
      </c>
      <c r="C131" s="4" t="s">
        <v>466</v>
      </c>
      <c r="D131" s="4" t="s">
        <v>467</v>
      </c>
      <c r="E131" s="22" t="s">
        <v>18</v>
      </c>
      <c r="F131" s="10" t="s">
        <v>44</v>
      </c>
      <c r="G131" s="4">
        <v>14</v>
      </c>
      <c r="H131" s="4">
        <v>204</v>
      </c>
      <c r="I131" s="5">
        <v>3.15</v>
      </c>
      <c r="J131" s="5">
        <v>40</v>
      </c>
      <c r="K131" s="5">
        <f>H131*I131+J131</f>
        <v>682.6</v>
      </c>
      <c r="L131" s="4"/>
      <c r="M131" s="4" t="s">
        <v>468</v>
      </c>
    </row>
    <row r="132" spans="1:13" ht="15" customHeight="1">
      <c r="A132" s="8">
        <f t="shared" si="1"/>
        <v>129</v>
      </c>
      <c r="B132" s="4" t="s">
        <v>453</v>
      </c>
      <c r="C132" s="4" t="s">
        <v>469</v>
      </c>
      <c r="D132" s="4" t="s">
        <v>470</v>
      </c>
      <c r="E132" s="22" t="s">
        <v>18</v>
      </c>
      <c r="F132" s="10" t="s">
        <v>166</v>
      </c>
      <c r="G132" s="4">
        <v>38</v>
      </c>
      <c r="H132" s="4">
        <v>904</v>
      </c>
      <c r="I132" s="5">
        <v>3.15</v>
      </c>
      <c r="J132" s="5">
        <v>40</v>
      </c>
      <c r="K132" s="5">
        <f>H132*I132+J132</f>
        <v>2887.6</v>
      </c>
      <c r="L132" s="4"/>
      <c r="M132" s="4" t="s">
        <v>167</v>
      </c>
    </row>
    <row r="133" spans="1:13" ht="15" customHeight="1">
      <c r="A133" s="8">
        <f t="shared" si="1"/>
        <v>130</v>
      </c>
      <c r="B133" s="4" t="s">
        <v>471</v>
      </c>
      <c r="C133" s="4" t="s">
        <v>472</v>
      </c>
      <c r="D133" s="4" t="s">
        <v>473</v>
      </c>
      <c r="E133" s="22" t="s">
        <v>18</v>
      </c>
      <c r="F133" s="10" t="s">
        <v>474</v>
      </c>
      <c r="G133" s="4">
        <v>63</v>
      </c>
      <c r="H133" s="4">
        <v>1080</v>
      </c>
      <c r="I133" s="5">
        <v>3.15</v>
      </c>
      <c r="J133" s="5">
        <v>40</v>
      </c>
      <c r="K133" s="5">
        <f>H133*I133+J133</f>
        <v>3442</v>
      </c>
      <c r="L133" s="4"/>
      <c r="M133" s="4" t="s">
        <v>475</v>
      </c>
    </row>
    <row r="134" spans="1:13" ht="15" customHeight="1">
      <c r="A134" s="8">
        <f t="shared" ref="A134:A157" si="2">A133+1</f>
        <v>131</v>
      </c>
      <c r="B134" s="4" t="s">
        <v>471</v>
      </c>
      <c r="C134" s="4" t="s">
        <v>476</v>
      </c>
      <c r="D134" s="4" t="s">
        <v>477</v>
      </c>
      <c r="E134" s="22" t="s">
        <v>18</v>
      </c>
      <c r="F134" s="10" t="s">
        <v>478</v>
      </c>
      <c r="G134" s="4">
        <v>11</v>
      </c>
      <c r="H134" s="4">
        <v>216</v>
      </c>
      <c r="I134" s="5">
        <v>3.15</v>
      </c>
      <c r="J134" s="5">
        <v>40</v>
      </c>
      <c r="K134" s="5">
        <f>H134*I134+J134</f>
        <v>720.4</v>
      </c>
      <c r="L134" s="4"/>
      <c r="M134" s="4" t="s">
        <v>479</v>
      </c>
    </row>
    <row r="135" spans="1:13" ht="15" customHeight="1">
      <c r="A135" s="8">
        <f t="shared" si="2"/>
        <v>132</v>
      </c>
      <c r="B135" s="4" t="s">
        <v>471</v>
      </c>
      <c r="C135" s="4" t="s">
        <v>480</v>
      </c>
      <c r="D135" s="4" t="s">
        <v>481</v>
      </c>
      <c r="E135" s="22" t="s">
        <v>18</v>
      </c>
      <c r="F135" s="10" t="s">
        <v>170</v>
      </c>
      <c r="G135" s="4">
        <v>5</v>
      </c>
      <c r="H135" s="4">
        <v>100</v>
      </c>
      <c r="I135" s="5">
        <v>3.15</v>
      </c>
      <c r="J135" s="5">
        <v>40</v>
      </c>
      <c r="K135" s="5">
        <f>H135*I135+J135</f>
        <v>355</v>
      </c>
      <c r="L135" s="4"/>
      <c r="M135" s="4" t="s">
        <v>171</v>
      </c>
    </row>
    <row r="136" spans="1:13" ht="15" customHeight="1">
      <c r="A136" s="8">
        <f t="shared" si="2"/>
        <v>133</v>
      </c>
      <c r="B136" s="4" t="s">
        <v>482</v>
      </c>
      <c r="C136" s="4" t="s">
        <v>483</v>
      </c>
      <c r="D136" s="4" t="s">
        <v>484</v>
      </c>
      <c r="E136" s="22" t="s">
        <v>18</v>
      </c>
      <c r="F136" s="10" t="s">
        <v>21</v>
      </c>
      <c r="G136" s="4">
        <v>10</v>
      </c>
      <c r="H136" s="4">
        <v>120</v>
      </c>
      <c r="I136" s="5">
        <v>3.15</v>
      </c>
      <c r="J136" s="5">
        <v>40</v>
      </c>
      <c r="K136" s="5">
        <f>H136*I136+J136</f>
        <v>418</v>
      </c>
      <c r="L136" s="4"/>
      <c r="M136" s="4" t="s">
        <v>22</v>
      </c>
    </row>
    <row r="137" spans="1:13" ht="15" customHeight="1">
      <c r="A137" s="8">
        <f t="shared" si="2"/>
        <v>134</v>
      </c>
      <c r="B137" s="4" t="s">
        <v>482</v>
      </c>
      <c r="C137" s="4" t="s">
        <v>485</v>
      </c>
      <c r="D137" s="4" t="s">
        <v>486</v>
      </c>
      <c r="E137" s="22" t="s">
        <v>18</v>
      </c>
      <c r="F137" s="10" t="s">
        <v>44</v>
      </c>
      <c r="G137" s="4">
        <v>14</v>
      </c>
      <c r="H137" s="4">
        <v>242</v>
      </c>
      <c r="I137" s="5">
        <v>3.15</v>
      </c>
      <c r="J137" s="5">
        <v>40</v>
      </c>
      <c r="K137" s="5">
        <f>H137*I137+J137</f>
        <v>802.3</v>
      </c>
      <c r="L137" s="4"/>
      <c r="M137" s="4" t="s">
        <v>487</v>
      </c>
    </row>
    <row r="138" spans="1:13" ht="15" customHeight="1">
      <c r="A138" s="8">
        <f t="shared" si="2"/>
        <v>135</v>
      </c>
      <c r="B138" s="4" t="s">
        <v>482</v>
      </c>
      <c r="C138" s="4" t="s">
        <v>488</v>
      </c>
      <c r="D138" s="4" t="s">
        <v>489</v>
      </c>
      <c r="E138" s="22" t="s">
        <v>18</v>
      </c>
      <c r="F138" s="10" t="s">
        <v>238</v>
      </c>
      <c r="G138" s="4">
        <v>55</v>
      </c>
      <c r="H138" s="4">
        <v>1030</v>
      </c>
      <c r="I138" s="5">
        <v>3.15</v>
      </c>
      <c r="J138" s="5">
        <v>40</v>
      </c>
      <c r="K138" s="5">
        <f>H138*I138+J138</f>
        <v>3284.5</v>
      </c>
      <c r="L138" s="4"/>
      <c r="M138" s="4" t="s">
        <v>239</v>
      </c>
    </row>
    <row r="139" spans="1:13" ht="15" customHeight="1">
      <c r="A139" s="8">
        <f t="shared" si="2"/>
        <v>136</v>
      </c>
      <c r="B139" s="4" t="s">
        <v>490</v>
      </c>
      <c r="C139" s="4" t="s">
        <v>491</v>
      </c>
      <c r="D139" s="4" t="s">
        <v>492</v>
      </c>
      <c r="E139" s="22" t="s">
        <v>18</v>
      </c>
      <c r="F139" s="10" t="s">
        <v>493</v>
      </c>
      <c r="G139" s="4">
        <v>40</v>
      </c>
      <c r="H139" s="4">
        <v>280</v>
      </c>
      <c r="I139" s="5">
        <v>3.15</v>
      </c>
      <c r="J139" s="5">
        <v>40</v>
      </c>
      <c r="K139" s="5">
        <f>H139*I139+J139</f>
        <v>922</v>
      </c>
      <c r="L139" s="4"/>
      <c r="M139" s="4" t="s">
        <v>494</v>
      </c>
    </row>
    <row r="140" spans="1:13" ht="15" customHeight="1">
      <c r="A140" s="8">
        <f t="shared" si="2"/>
        <v>137</v>
      </c>
      <c r="B140" s="4" t="s">
        <v>490</v>
      </c>
      <c r="C140" s="4" t="s">
        <v>495</v>
      </c>
      <c r="D140" s="4" t="s">
        <v>496</v>
      </c>
      <c r="E140" s="22" t="s">
        <v>18</v>
      </c>
      <c r="F140" s="10" t="s">
        <v>497</v>
      </c>
      <c r="G140" s="4">
        <v>8</v>
      </c>
      <c r="H140" s="4">
        <v>94</v>
      </c>
      <c r="I140" s="5">
        <v>3.15</v>
      </c>
      <c r="J140" s="5">
        <v>40</v>
      </c>
      <c r="K140" s="5">
        <f>H140*I140+J140</f>
        <v>336.09999999999997</v>
      </c>
      <c r="L140" s="4"/>
      <c r="M140" s="4" t="s">
        <v>498</v>
      </c>
    </row>
    <row r="141" spans="1:13" ht="15" customHeight="1">
      <c r="A141" s="8">
        <f t="shared" si="2"/>
        <v>138</v>
      </c>
      <c r="B141" s="4" t="s">
        <v>490</v>
      </c>
      <c r="C141" s="4" t="s">
        <v>499</v>
      </c>
      <c r="D141" s="4" t="s">
        <v>500</v>
      </c>
      <c r="E141" s="22" t="s">
        <v>18</v>
      </c>
      <c r="F141" s="10" t="s">
        <v>29</v>
      </c>
      <c r="G141" s="4">
        <v>20</v>
      </c>
      <c r="H141" s="4">
        <v>400</v>
      </c>
      <c r="I141" s="5">
        <v>3.15</v>
      </c>
      <c r="J141" s="5">
        <v>40</v>
      </c>
      <c r="K141" s="5">
        <f>H141*I141+J141</f>
        <v>1300</v>
      </c>
      <c r="L141" s="4"/>
      <c r="M141" s="4" t="s">
        <v>30</v>
      </c>
    </row>
    <row r="142" spans="1:13" ht="15" customHeight="1">
      <c r="A142" s="8">
        <f t="shared" si="2"/>
        <v>139</v>
      </c>
      <c r="B142" s="4" t="s">
        <v>490</v>
      </c>
      <c r="C142" s="4" t="s">
        <v>501</v>
      </c>
      <c r="D142" s="4" t="s">
        <v>502</v>
      </c>
      <c r="E142" s="22" t="s">
        <v>18</v>
      </c>
      <c r="F142" s="10" t="s">
        <v>47</v>
      </c>
      <c r="G142" s="4">
        <v>41</v>
      </c>
      <c r="H142" s="4">
        <v>570</v>
      </c>
      <c r="I142" s="5">
        <v>3.15</v>
      </c>
      <c r="J142" s="5">
        <v>40</v>
      </c>
      <c r="K142" s="5">
        <f>H142*I142+J142</f>
        <v>1835.5</v>
      </c>
      <c r="L142" s="4"/>
      <c r="M142" s="4" t="s">
        <v>79</v>
      </c>
    </row>
    <row r="143" spans="1:13" ht="15" customHeight="1">
      <c r="A143" s="8">
        <f t="shared" si="2"/>
        <v>140</v>
      </c>
      <c r="B143" s="4" t="s">
        <v>490</v>
      </c>
      <c r="C143" s="4" t="s">
        <v>503</v>
      </c>
      <c r="D143" s="4" t="s">
        <v>504</v>
      </c>
      <c r="E143" s="22" t="s">
        <v>18</v>
      </c>
      <c r="F143" s="10" t="s">
        <v>80</v>
      </c>
      <c r="G143" s="4">
        <v>14</v>
      </c>
      <c r="H143" s="4">
        <v>142</v>
      </c>
      <c r="I143" s="5">
        <v>3.15</v>
      </c>
      <c r="J143" s="5">
        <v>40</v>
      </c>
      <c r="K143" s="5">
        <f>H143*I143+J143</f>
        <v>487.3</v>
      </c>
      <c r="L143" s="4"/>
      <c r="M143" s="4" t="s">
        <v>81</v>
      </c>
    </row>
    <row r="144" spans="1:13" ht="15" customHeight="1">
      <c r="A144" s="8">
        <f t="shared" si="2"/>
        <v>141</v>
      </c>
      <c r="B144" s="4" t="s">
        <v>490</v>
      </c>
      <c r="C144" s="4" t="s">
        <v>505</v>
      </c>
      <c r="D144" s="4" t="s">
        <v>506</v>
      </c>
      <c r="E144" s="22" t="s">
        <v>18</v>
      </c>
      <c r="F144" s="10" t="s">
        <v>507</v>
      </c>
      <c r="G144" s="4">
        <v>20</v>
      </c>
      <c r="H144" s="4">
        <v>300</v>
      </c>
      <c r="I144" s="5">
        <v>3.15</v>
      </c>
      <c r="J144" s="5">
        <v>40</v>
      </c>
      <c r="K144" s="5">
        <f>H144*I144+J144</f>
        <v>985</v>
      </c>
      <c r="L144" s="4"/>
      <c r="M144" s="4" t="s">
        <v>508</v>
      </c>
    </row>
    <row r="145" spans="1:13" ht="15" customHeight="1">
      <c r="A145" s="8">
        <f t="shared" si="2"/>
        <v>142</v>
      </c>
      <c r="B145" s="4" t="s">
        <v>509</v>
      </c>
      <c r="C145" s="4" t="s">
        <v>510</v>
      </c>
      <c r="D145" s="4" t="s">
        <v>511</v>
      </c>
      <c r="E145" s="22" t="s">
        <v>18</v>
      </c>
      <c r="F145" s="10" t="s">
        <v>199</v>
      </c>
      <c r="G145" s="4">
        <v>5</v>
      </c>
      <c r="H145" s="4">
        <v>76</v>
      </c>
      <c r="I145" s="5">
        <v>3.15</v>
      </c>
      <c r="J145" s="5">
        <v>40</v>
      </c>
      <c r="K145" s="5">
        <f>H145*I145+J145</f>
        <v>279.39999999999998</v>
      </c>
      <c r="L145" s="4"/>
      <c r="M145" s="4" t="s">
        <v>200</v>
      </c>
    </row>
    <row r="146" spans="1:13" ht="15" customHeight="1">
      <c r="A146" s="8">
        <f t="shared" si="2"/>
        <v>143</v>
      </c>
      <c r="B146" s="4" t="s">
        <v>509</v>
      </c>
      <c r="C146" s="4" t="s">
        <v>512</v>
      </c>
      <c r="D146" s="4" t="s">
        <v>513</v>
      </c>
      <c r="E146" s="22" t="s">
        <v>18</v>
      </c>
      <c r="F146" s="10" t="s">
        <v>68</v>
      </c>
      <c r="G146" s="4">
        <v>8</v>
      </c>
      <c r="H146" s="4">
        <v>136</v>
      </c>
      <c r="I146" s="5">
        <v>3.15</v>
      </c>
      <c r="J146" s="5">
        <v>40</v>
      </c>
      <c r="K146" s="5">
        <f>H146*I146+J146</f>
        <v>468.4</v>
      </c>
      <c r="L146" s="4"/>
      <c r="M146" s="4" t="s">
        <v>53</v>
      </c>
    </row>
    <row r="147" spans="1:13" ht="15" customHeight="1">
      <c r="A147" s="8">
        <f t="shared" si="2"/>
        <v>144</v>
      </c>
      <c r="B147" s="4" t="s">
        <v>509</v>
      </c>
      <c r="C147" s="4" t="s">
        <v>514</v>
      </c>
      <c r="D147" s="4" t="s">
        <v>515</v>
      </c>
      <c r="E147" s="22" t="s">
        <v>18</v>
      </c>
      <c r="F147" s="10" t="s">
        <v>34</v>
      </c>
      <c r="G147" s="4">
        <v>41</v>
      </c>
      <c r="H147" s="4">
        <v>668</v>
      </c>
      <c r="I147" s="5">
        <v>3.15</v>
      </c>
      <c r="J147" s="5">
        <v>40</v>
      </c>
      <c r="K147" s="5">
        <f>H147*I147+J147</f>
        <v>2144.1999999999998</v>
      </c>
      <c r="L147" s="4"/>
      <c r="M147" s="4" t="s">
        <v>35</v>
      </c>
    </row>
    <row r="148" spans="1:13" ht="15" customHeight="1">
      <c r="A148" s="8">
        <f t="shared" si="2"/>
        <v>145</v>
      </c>
      <c r="B148" s="4" t="s">
        <v>509</v>
      </c>
      <c r="C148" s="4" t="s">
        <v>516</v>
      </c>
      <c r="D148" s="4" t="s">
        <v>517</v>
      </c>
      <c r="E148" s="22" t="s">
        <v>18</v>
      </c>
      <c r="F148" s="10" t="s">
        <v>75</v>
      </c>
      <c r="G148" s="4">
        <v>6</v>
      </c>
      <c r="H148" s="4">
        <v>92</v>
      </c>
      <c r="I148" s="5">
        <v>3.15</v>
      </c>
      <c r="J148" s="5">
        <v>40</v>
      </c>
      <c r="K148" s="5">
        <f>H148*I148+J148</f>
        <v>329.8</v>
      </c>
      <c r="L148" s="4"/>
      <c r="M148" s="4" t="s">
        <v>76</v>
      </c>
    </row>
    <row r="149" spans="1:13" ht="15" customHeight="1">
      <c r="A149" s="8">
        <f t="shared" si="2"/>
        <v>146</v>
      </c>
      <c r="B149" s="4" t="s">
        <v>509</v>
      </c>
      <c r="C149" s="4" t="s">
        <v>518</v>
      </c>
      <c r="D149" s="4" t="s">
        <v>519</v>
      </c>
      <c r="E149" s="22" t="s">
        <v>18</v>
      </c>
      <c r="F149" s="10" t="s">
        <v>20</v>
      </c>
      <c r="G149" s="4">
        <v>4</v>
      </c>
      <c r="H149" s="4">
        <v>60</v>
      </c>
      <c r="I149" s="5">
        <v>3.15</v>
      </c>
      <c r="J149" s="5">
        <v>40</v>
      </c>
      <c r="K149" s="5">
        <f>H149*I149+J149</f>
        <v>229</v>
      </c>
      <c r="L149" s="4"/>
      <c r="M149" s="4" t="s">
        <v>82</v>
      </c>
    </row>
    <row r="150" spans="1:13" ht="15" customHeight="1">
      <c r="A150" s="8">
        <f t="shared" si="2"/>
        <v>147</v>
      </c>
      <c r="B150" s="4" t="s">
        <v>509</v>
      </c>
      <c r="C150" s="4" t="s">
        <v>520</v>
      </c>
      <c r="D150" s="4" t="s">
        <v>521</v>
      </c>
      <c r="E150" s="22" t="s">
        <v>18</v>
      </c>
      <c r="F150" s="10" t="s">
        <v>72</v>
      </c>
      <c r="G150" s="4">
        <v>15</v>
      </c>
      <c r="H150" s="4">
        <v>300</v>
      </c>
      <c r="I150" s="5">
        <v>3.15</v>
      </c>
      <c r="J150" s="5">
        <v>40</v>
      </c>
      <c r="K150" s="5">
        <f>H150*I150+J150</f>
        <v>985</v>
      </c>
      <c r="L150" s="4"/>
      <c r="M150" s="4" t="s">
        <v>522</v>
      </c>
    </row>
    <row r="151" spans="1:13" ht="15" customHeight="1">
      <c r="A151" s="8">
        <f t="shared" si="2"/>
        <v>148</v>
      </c>
      <c r="B151" s="4" t="s">
        <v>509</v>
      </c>
      <c r="C151" s="4" t="s">
        <v>523</v>
      </c>
      <c r="D151" s="4" t="s">
        <v>524</v>
      </c>
      <c r="E151" s="22" t="s">
        <v>18</v>
      </c>
      <c r="F151" s="10" t="s">
        <v>32</v>
      </c>
      <c r="G151" s="4">
        <v>5</v>
      </c>
      <c r="H151" s="4">
        <v>5</v>
      </c>
      <c r="I151" s="5">
        <v>3.15</v>
      </c>
      <c r="J151" s="5">
        <v>40</v>
      </c>
      <c r="K151" s="5">
        <f>H151*I151+J151</f>
        <v>55.75</v>
      </c>
      <c r="L151" s="4"/>
      <c r="M151" s="4" t="s">
        <v>38</v>
      </c>
    </row>
    <row r="152" spans="1:13" ht="15" customHeight="1">
      <c r="A152" s="8">
        <f t="shared" si="2"/>
        <v>149</v>
      </c>
      <c r="B152" s="4" t="s">
        <v>509</v>
      </c>
      <c r="C152" s="4" t="s">
        <v>525</v>
      </c>
      <c r="D152" s="4" t="s">
        <v>526</v>
      </c>
      <c r="E152" s="22" t="s">
        <v>18</v>
      </c>
      <c r="F152" s="10" t="s">
        <v>44</v>
      </c>
      <c r="G152" s="4">
        <v>10</v>
      </c>
      <c r="H152" s="4">
        <v>150</v>
      </c>
      <c r="I152" s="5">
        <v>3.15</v>
      </c>
      <c r="J152" s="5">
        <v>40</v>
      </c>
      <c r="K152" s="5">
        <f>H152*I152+J152</f>
        <v>512.5</v>
      </c>
      <c r="L152" s="4"/>
      <c r="M152" s="4" t="s">
        <v>147</v>
      </c>
    </row>
    <row r="153" spans="1:13" ht="15" customHeight="1">
      <c r="A153" s="8">
        <f t="shared" si="2"/>
        <v>150</v>
      </c>
      <c r="B153" s="4" t="s">
        <v>509</v>
      </c>
      <c r="C153" s="4" t="s">
        <v>527</v>
      </c>
      <c r="D153" s="4" t="s">
        <v>528</v>
      </c>
      <c r="E153" s="22" t="s">
        <v>18</v>
      </c>
      <c r="F153" s="10" t="s">
        <v>77</v>
      </c>
      <c r="G153" s="4">
        <v>11</v>
      </c>
      <c r="H153" s="4">
        <v>220</v>
      </c>
      <c r="I153" s="5">
        <v>3.15</v>
      </c>
      <c r="J153" s="5">
        <v>40</v>
      </c>
      <c r="K153" s="5">
        <f>H153*I153+J153</f>
        <v>733</v>
      </c>
      <c r="L153" s="4"/>
      <c r="M153" s="4" t="s">
        <v>529</v>
      </c>
    </row>
    <row r="154" spans="1:13" ht="15" customHeight="1">
      <c r="A154" s="8">
        <f t="shared" si="2"/>
        <v>151</v>
      </c>
      <c r="B154" s="4" t="s">
        <v>509</v>
      </c>
      <c r="C154" s="4" t="s">
        <v>530</v>
      </c>
      <c r="D154" s="4" t="s">
        <v>531</v>
      </c>
      <c r="E154" s="22" t="s">
        <v>18</v>
      </c>
      <c r="F154" s="10" t="s">
        <v>50</v>
      </c>
      <c r="G154" s="4">
        <v>49</v>
      </c>
      <c r="H154" s="4">
        <v>1175.8</v>
      </c>
      <c r="I154" s="5">
        <v>3.15</v>
      </c>
      <c r="J154" s="5">
        <v>40</v>
      </c>
      <c r="K154" s="5">
        <f>H154*I154+J154</f>
        <v>3743.7699999999995</v>
      </c>
      <c r="L154" s="4"/>
      <c r="M154" s="4" t="s">
        <v>532</v>
      </c>
    </row>
    <row r="155" spans="1:13" ht="15" customHeight="1">
      <c r="A155" s="8">
        <f t="shared" si="2"/>
        <v>152</v>
      </c>
      <c r="B155" s="4" t="s">
        <v>509</v>
      </c>
      <c r="C155" s="4" t="s">
        <v>533</v>
      </c>
      <c r="D155" s="4" t="s">
        <v>534</v>
      </c>
      <c r="E155" s="22" t="s">
        <v>18</v>
      </c>
      <c r="F155" s="10" t="s">
        <v>535</v>
      </c>
      <c r="G155" s="4">
        <v>25</v>
      </c>
      <c r="H155" s="4">
        <v>500</v>
      </c>
      <c r="I155" s="5">
        <v>3.15</v>
      </c>
      <c r="J155" s="5">
        <v>40</v>
      </c>
      <c r="K155" s="5">
        <f>H155*I155+J155</f>
        <v>1615</v>
      </c>
      <c r="L155" s="4"/>
      <c r="M155" s="4" t="s">
        <v>536</v>
      </c>
    </row>
    <row r="156" spans="1:13" ht="15" customHeight="1">
      <c r="A156" s="8">
        <f t="shared" si="2"/>
        <v>153</v>
      </c>
      <c r="B156" s="4" t="s">
        <v>509</v>
      </c>
      <c r="C156" s="4" t="s">
        <v>537</v>
      </c>
      <c r="D156" s="4" t="s">
        <v>538</v>
      </c>
      <c r="E156" s="22" t="s">
        <v>18</v>
      </c>
      <c r="F156" s="10" t="s">
        <v>493</v>
      </c>
      <c r="G156" s="4">
        <v>15</v>
      </c>
      <c r="H156" s="4">
        <v>90</v>
      </c>
      <c r="I156" s="5">
        <v>3.15</v>
      </c>
      <c r="J156" s="5">
        <v>40</v>
      </c>
      <c r="K156" s="5">
        <f>H156*I156+J156</f>
        <v>323.5</v>
      </c>
      <c r="L156" s="4"/>
      <c r="M156" s="4" t="s">
        <v>494</v>
      </c>
    </row>
    <row r="157" spans="1:13" ht="15" customHeight="1">
      <c r="A157" s="8">
        <f t="shared" si="2"/>
        <v>154</v>
      </c>
      <c r="B157" s="4" t="s">
        <v>509</v>
      </c>
      <c r="C157" s="4" t="s">
        <v>539</v>
      </c>
      <c r="D157" s="4" t="s">
        <v>540</v>
      </c>
      <c r="E157" s="22" t="s">
        <v>18</v>
      </c>
      <c r="F157" s="10" t="s">
        <v>192</v>
      </c>
      <c r="G157" s="4">
        <v>14</v>
      </c>
      <c r="H157" s="4">
        <v>140</v>
      </c>
      <c r="I157" s="5">
        <v>3.15</v>
      </c>
      <c r="J157" s="5">
        <v>40</v>
      </c>
      <c r="K157" s="5">
        <f>H157*I157+J157</f>
        <v>481</v>
      </c>
      <c r="L157" s="4"/>
      <c r="M157" s="4" t="s">
        <v>193</v>
      </c>
    </row>
    <row r="158" spans="1:13" ht="15" customHeight="1">
      <c r="A158" s="31" t="s">
        <v>541</v>
      </c>
      <c r="B158" s="32"/>
      <c r="C158" s="32"/>
      <c r="D158" s="32"/>
      <c r="E158" s="32"/>
      <c r="F158" s="32"/>
      <c r="G158" s="32"/>
      <c r="H158" s="32"/>
      <c r="I158" s="32"/>
      <c r="J158" s="33"/>
      <c r="K158" s="34">
        <f>ROUND(SUM(K4:K157),0)</f>
        <v>202317</v>
      </c>
      <c r="L158" s="35"/>
      <c r="M158" s="35"/>
    </row>
    <row r="159" spans="1:13" ht="15" customHeight="1">
      <c r="A159" s="12"/>
      <c r="B159"/>
      <c r="C159"/>
      <c r="D159"/>
      <c r="E159"/>
      <c r="F159" s="36"/>
      <c r="G159" s="11">
        <f>SUM(G4:G157)</f>
        <v>3640</v>
      </c>
      <c r="H159" s="11">
        <f>SUM(H4:H157)</f>
        <v>62272.2</v>
      </c>
      <c r="I159" s="13"/>
      <c r="J159" s="13"/>
      <c r="K159" s="13"/>
      <c r="L159"/>
      <c r="M159"/>
    </row>
    <row r="160" spans="1:13" ht="15" customHeight="1">
      <c r="A160" s="40" t="s">
        <v>13</v>
      </c>
      <c r="B160" s="41"/>
      <c r="C160" s="41"/>
      <c r="D160" s="41"/>
      <c r="E160" s="41"/>
      <c r="F160" s="41"/>
      <c r="G160" s="41"/>
      <c r="H160" s="41"/>
      <c r="I160" s="41"/>
      <c r="J160" s="41"/>
      <c r="K160" s="42"/>
      <c r="L160" s="2"/>
    </row>
    <row r="161" spans="1:12" ht="15" customHeight="1">
      <c r="A161" s="40" t="s">
        <v>84</v>
      </c>
      <c r="B161" s="41"/>
      <c r="C161" s="41"/>
      <c r="D161" s="41"/>
      <c r="E161" s="41"/>
      <c r="F161" s="41"/>
      <c r="G161" s="41"/>
      <c r="H161" s="41"/>
      <c r="I161" s="41"/>
      <c r="J161" s="41"/>
      <c r="K161" s="42"/>
      <c r="L161" s="2"/>
    </row>
    <row r="162" spans="1:12" ht="15" customHeight="1">
      <c r="A162" s="37" t="s">
        <v>14</v>
      </c>
      <c r="B162" s="38"/>
      <c r="C162" s="38"/>
      <c r="D162" s="38"/>
      <c r="E162" s="38"/>
      <c r="F162" s="38"/>
      <c r="G162" s="38"/>
      <c r="H162" s="38"/>
      <c r="I162" s="38"/>
      <c r="J162" s="38"/>
      <c r="K162" s="39"/>
      <c r="L162" s="3"/>
    </row>
    <row r="171" spans="1:12">
      <c r="K171" s="1"/>
    </row>
  </sheetData>
  <sortState ref="B4:L72">
    <sortCondition ref="B4:B72"/>
    <sortCondition ref="C4:C72"/>
  </sortState>
  <mergeCells count="8">
    <mergeCell ref="A158:J158"/>
    <mergeCell ref="A160:K160"/>
    <mergeCell ref="A161:K161"/>
    <mergeCell ref="A162:K162"/>
    <mergeCell ref="H1:K1"/>
    <mergeCell ref="A1:G1"/>
    <mergeCell ref="H2:K2"/>
    <mergeCell ref="A2:G2"/>
  </mergeCells>
  <conditionalFormatting sqref="C160:C1048576 C1:C2">
    <cfRule type="duplicateValues" dxfId="3" priority="30"/>
  </conditionalFormatting>
  <conditionalFormatting sqref="C2">
    <cfRule type="duplicateValues" dxfId="2" priority="3"/>
  </conditionalFormatting>
  <conditionalFormatting sqref="D3:D157 D159">
    <cfRule type="duplicateValues" dxfId="1" priority="2"/>
  </conditionalFormatting>
  <conditionalFormatting sqref="C3:C157 C159">
    <cfRule type="duplicateValues" dxfId="0" priority="1"/>
  </conditionalFormatting>
  <pageMargins left="0.27559055118110237" right="0.11811023622047245" top="0.46" bottom="0.61" header="0.15748031496062992" footer="0.31"/>
  <pageSetup paperSize="9" scale="90" orientation="portrait" horizontalDpi="0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ARATA</cp:lastModifiedBy>
  <cp:lastPrinted>2025-01-06T11:02:38Z</cp:lastPrinted>
  <dcterms:created xsi:type="dcterms:W3CDTF">2022-12-24T12:54:10Z</dcterms:created>
  <dcterms:modified xsi:type="dcterms:W3CDTF">2025-01-06T11:05:39Z</dcterms:modified>
</cp:coreProperties>
</file>