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4"/>
  <c r="J4" s="1"/>
  <c r="J18" l="1"/>
</calcChain>
</file>

<file path=xl/sharedStrings.xml><?xml version="1.0" encoding="utf-8"?>
<sst xmlns="http://schemas.openxmlformats.org/spreadsheetml/2006/main" count="86" uniqueCount="60">
  <si>
    <t>INVOICE
PRAGATI LOGISTICS,SAMANTA SAHI KHUNTIA LANE,8984191006
GST No:21AGHPB9356M1Z9</t>
  </si>
  <si>
    <t>05/9/2024</t>
  </si>
  <si>
    <t>023</t>
  </si>
  <si>
    <t>06/9/2024</t>
  </si>
  <si>
    <t>4052/4066/4079</t>
  </si>
  <si>
    <t>11/9/2024</t>
  </si>
  <si>
    <t>4176/4206/4207/4208</t>
  </si>
  <si>
    <t>12/9/2024</t>
  </si>
  <si>
    <t>4211/4244</t>
  </si>
  <si>
    <t>17/9/2024</t>
  </si>
  <si>
    <t>4346</t>
  </si>
  <si>
    <t>19/9/2024</t>
  </si>
  <si>
    <t>417</t>
  </si>
  <si>
    <t>20/9/2024</t>
  </si>
  <si>
    <t>4416</t>
  </si>
  <si>
    <t>21/9/2024</t>
  </si>
  <si>
    <t>4477/4504</t>
  </si>
  <si>
    <t>25/9/2024</t>
  </si>
  <si>
    <t>4539</t>
  </si>
  <si>
    <t>28/9/2024</t>
  </si>
  <si>
    <t>04592</t>
  </si>
  <si>
    <t>4645</t>
  </si>
  <si>
    <t>30/9/2024</t>
  </si>
  <si>
    <t>4724/4729</t>
  </si>
  <si>
    <t>4717</t>
  </si>
  <si>
    <t>09/9/2024</t>
  </si>
  <si>
    <t>4092</t>
  </si>
  <si>
    <t>Thanking you for your business.
PRAGATI LOGISTICS</t>
  </si>
  <si>
    <t>KEONJHAR</t>
  </si>
  <si>
    <t>JEYPORE</t>
  </si>
  <si>
    <t>UDALA</t>
  </si>
  <si>
    <t>CTC</t>
  </si>
  <si>
    <t>PL/JA/13121</t>
  </si>
  <si>
    <t>PL/JA/13329</t>
  </si>
  <si>
    <t>PL/JA/13658</t>
  </si>
  <si>
    <t>PL/JA/13744</t>
  </si>
  <si>
    <t>PL/JA/14051</t>
  </si>
  <si>
    <t>PL/JA/14260</t>
  </si>
  <si>
    <t>PL/JA/14354</t>
  </si>
  <si>
    <t>PL/JA/14509</t>
  </si>
  <si>
    <t>PL/JA/14778</t>
  </si>
  <si>
    <t>PL/MA/08920</t>
  </si>
  <si>
    <t>PL/JA/15107</t>
  </si>
  <si>
    <t>PL/JA/15232</t>
  </si>
  <si>
    <t>PL/JA/15253</t>
  </si>
  <si>
    <t>PL/JA/13490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</si>
  <si>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</si>
  <si>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</si>
  <si>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</si>
  <si>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</si>
  <si>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</si>
  <si>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</si>
  <si>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</si>
  <si>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</si>
  <si>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</si>
  <si>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MOHINI MARKETING PVT LTD
Address: KATHAGADA SAHI,BUXI BAZARmo-9337154765mo-9437579712,9337725042
GST No:21AACCM3406H1Z2
</t>
  </si>
  <si>
    <t xml:space="preserve">Bill Date:30/09/2024
Bill NO : 22097
Total Amount:4150.00
</t>
  </si>
  <si>
    <t>(RUPEES FOUR THOUSAND ONE HUNDRED FIFTY ONLY)</t>
  </si>
  <si>
    <t>Kindly, verify &amp; confirm within 7 days, else GST will be filed by 20th OCT.,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</si>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</sst>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390525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2195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R12" sqref="R12"/>
    </sheetView>
  </sheetViews>
  <sheetFormatPr defaultRowHeight="15"/>
  <cols>
    <col min="1" max="1" width="4.5703125" style="1" customWidth="1"/>
    <col min="2" max="2" width="11.140625" style="1" customWidth="1"/>
    <col min="3" max="3" width="12.7109375" style="1" bestFit="1" customWidth="1"/>
    <col min="4" max="4" width="6.42578125" style="1" bestFit="1" customWidth="1"/>
    <col min="5" max="5" width="13.140625" style="1" customWidth="1"/>
    <col min="6" max="6" width="11" style="1" customWidth="1"/>
    <col min="7" max="7" width="6.42578125" style="1" customWidth="1"/>
    <col min="8" max="8" width="7" style="2" customWidth="1"/>
    <col min="9" max="9" width="7.5703125" style="2" customWidth="1"/>
    <col min="10" max="10" width="11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9" customHeight="1">
      <c r="A2" s="17" t="s">
        <v>55</v>
      </c>
      <c r="B2" s="18"/>
      <c r="C2" s="18"/>
      <c r="D2" s="18"/>
      <c r="E2" s="18"/>
      <c r="F2" s="18"/>
      <c r="G2" s="19"/>
      <c r="H2" s="20" t="s">
        <v>56</v>
      </c>
      <c r="I2" s="20"/>
      <c r="J2" s="20"/>
    </row>
    <row r="3" spans="1:10" s="10" customForma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  <c r="G3" s="5" t="s">
        <v>52</v>
      </c>
      <c r="H3" s="9" t="s">
        <v>53</v>
      </c>
      <c r="I3" s="9" t="s">
        <v>59</v>
      </c>
      <c r="J3" s="9" t="s">
        <v>54</v>
      </c>
    </row>
    <row r="4" spans="1:10">
      <c r="A4" s="21">
        <v>1</v>
      </c>
      <c r="B4" s="4" t="s">
        <v>1</v>
      </c>
      <c r="C4" s="4" t="s">
        <v>32</v>
      </c>
      <c r="D4" s="8" t="s">
        <v>31</v>
      </c>
      <c r="E4" s="4" t="s">
        <v>28</v>
      </c>
      <c r="F4" s="4" t="s">
        <v>2</v>
      </c>
      <c r="G4" s="4">
        <v>9</v>
      </c>
      <c r="H4" s="7">
        <f>VLOOKUP(E4,'[1]ANCHOR HEALTH &amp; BEAUTY CARE'!$C$4:$D$243,2,FALSE)</f>
        <v>40</v>
      </c>
      <c r="I4" s="7">
        <v>20</v>
      </c>
      <c r="J4" s="7">
        <f>G4*H4+I4</f>
        <v>380</v>
      </c>
    </row>
    <row r="5" spans="1:10" s="26" customFormat="1" ht="30">
      <c r="A5" s="22">
        <v>2</v>
      </c>
      <c r="B5" s="23" t="s">
        <v>3</v>
      </c>
      <c r="C5" s="23" t="s">
        <v>33</v>
      </c>
      <c r="D5" s="24" t="s">
        <v>31</v>
      </c>
      <c r="E5" s="23" t="s">
        <v>29</v>
      </c>
      <c r="F5" s="23" t="s">
        <v>4</v>
      </c>
      <c r="G5" s="23">
        <v>6</v>
      </c>
      <c r="H5" s="25">
        <f>VLOOKUP(E5,'[1]ANCHOR HEALTH &amp; BEAUTY CARE'!$C$4:$D$243,2,FALSE)</f>
        <v>50</v>
      </c>
      <c r="I5" s="25">
        <v>20</v>
      </c>
      <c r="J5" s="25">
        <f t="shared" ref="J5:J17" si="0">G5*H5+I5</f>
        <v>320</v>
      </c>
    </row>
    <row r="6" spans="1:10" s="26" customFormat="1">
      <c r="A6" s="22">
        <v>3</v>
      </c>
      <c r="B6" s="23" t="s">
        <v>25</v>
      </c>
      <c r="C6" s="23" t="s">
        <v>45</v>
      </c>
      <c r="D6" s="24" t="s">
        <v>31</v>
      </c>
      <c r="E6" s="23" t="s">
        <v>28</v>
      </c>
      <c r="F6" s="23" t="s">
        <v>26</v>
      </c>
      <c r="G6" s="23">
        <v>2</v>
      </c>
      <c r="H6" s="25">
        <f>VLOOKUP(E6,'[1]ANCHOR HEALTH &amp; BEAUTY CARE'!$C$4:$D$243,2,FALSE)</f>
        <v>40</v>
      </c>
      <c r="I6" s="25">
        <v>20</v>
      </c>
      <c r="J6" s="25">
        <f t="shared" si="0"/>
        <v>100</v>
      </c>
    </row>
    <row r="7" spans="1:10" s="26" customFormat="1" ht="30">
      <c r="A7" s="22">
        <v>4</v>
      </c>
      <c r="B7" s="23" t="s">
        <v>5</v>
      </c>
      <c r="C7" s="23" t="s">
        <v>34</v>
      </c>
      <c r="D7" s="24" t="s">
        <v>31</v>
      </c>
      <c r="E7" s="23" t="s">
        <v>28</v>
      </c>
      <c r="F7" s="23" t="s">
        <v>6</v>
      </c>
      <c r="G7" s="23">
        <v>6</v>
      </c>
      <c r="H7" s="25">
        <f>VLOOKUP(E7,'[1]ANCHOR HEALTH &amp; BEAUTY CARE'!$C$4:$D$243,2,FALSE)</f>
        <v>40</v>
      </c>
      <c r="I7" s="25">
        <v>20</v>
      </c>
      <c r="J7" s="25">
        <f t="shared" si="0"/>
        <v>260</v>
      </c>
    </row>
    <row r="8" spans="1:10" s="26" customFormat="1">
      <c r="A8" s="22">
        <v>5</v>
      </c>
      <c r="B8" s="23" t="s">
        <v>7</v>
      </c>
      <c r="C8" s="23" t="s">
        <v>35</v>
      </c>
      <c r="D8" s="24" t="s">
        <v>31</v>
      </c>
      <c r="E8" s="23" t="s">
        <v>28</v>
      </c>
      <c r="F8" s="23" t="s">
        <v>8</v>
      </c>
      <c r="G8" s="23">
        <v>12</v>
      </c>
      <c r="H8" s="25">
        <f>VLOOKUP(E8,'[1]ANCHOR HEALTH &amp; BEAUTY CARE'!$C$4:$D$243,2,FALSE)</f>
        <v>40</v>
      </c>
      <c r="I8" s="25">
        <v>20</v>
      </c>
      <c r="J8" s="25">
        <f t="shared" si="0"/>
        <v>500</v>
      </c>
    </row>
    <row r="9" spans="1:10" s="26" customFormat="1">
      <c r="A9" s="22">
        <v>6</v>
      </c>
      <c r="B9" s="23" t="s">
        <v>9</v>
      </c>
      <c r="C9" s="23" t="s">
        <v>36</v>
      </c>
      <c r="D9" s="24" t="s">
        <v>31</v>
      </c>
      <c r="E9" s="23" t="s">
        <v>28</v>
      </c>
      <c r="F9" s="23" t="s">
        <v>10</v>
      </c>
      <c r="G9" s="23">
        <v>9</v>
      </c>
      <c r="H9" s="25">
        <f>VLOOKUP(E9,'[1]ANCHOR HEALTH &amp; BEAUTY CARE'!$C$4:$D$243,2,FALSE)</f>
        <v>40</v>
      </c>
      <c r="I9" s="25">
        <v>20</v>
      </c>
      <c r="J9" s="25">
        <f t="shared" si="0"/>
        <v>380</v>
      </c>
    </row>
    <row r="10" spans="1:10" s="26" customFormat="1">
      <c r="A10" s="22">
        <v>7</v>
      </c>
      <c r="B10" s="23" t="s">
        <v>11</v>
      </c>
      <c r="C10" s="23" t="s">
        <v>37</v>
      </c>
      <c r="D10" s="24" t="s">
        <v>31</v>
      </c>
      <c r="E10" s="23" t="s">
        <v>29</v>
      </c>
      <c r="F10" s="23" t="s">
        <v>12</v>
      </c>
      <c r="G10" s="23">
        <v>6</v>
      </c>
      <c r="H10" s="25">
        <f>VLOOKUP(E10,'[1]ANCHOR HEALTH &amp; BEAUTY CARE'!$C$4:$D$243,2,FALSE)</f>
        <v>50</v>
      </c>
      <c r="I10" s="25">
        <v>20</v>
      </c>
      <c r="J10" s="25">
        <f t="shared" si="0"/>
        <v>320</v>
      </c>
    </row>
    <row r="11" spans="1:10" s="26" customFormat="1">
      <c r="A11" s="22">
        <v>8</v>
      </c>
      <c r="B11" s="23" t="s">
        <v>13</v>
      </c>
      <c r="C11" s="23" t="s">
        <v>38</v>
      </c>
      <c r="D11" s="24" t="s">
        <v>31</v>
      </c>
      <c r="E11" s="23" t="s">
        <v>29</v>
      </c>
      <c r="F11" s="23" t="s">
        <v>14</v>
      </c>
      <c r="G11" s="23">
        <v>9</v>
      </c>
      <c r="H11" s="25">
        <f>VLOOKUP(E11,'[1]ANCHOR HEALTH &amp; BEAUTY CARE'!$C$4:$D$243,2,FALSE)</f>
        <v>50</v>
      </c>
      <c r="I11" s="25">
        <v>20</v>
      </c>
      <c r="J11" s="25">
        <f t="shared" si="0"/>
        <v>470</v>
      </c>
    </row>
    <row r="12" spans="1:10" s="26" customFormat="1">
      <c r="A12" s="22">
        <v>9</v>
      </c>
      <c r="B12" s="23" t="s">
        <v>15</v>
      </c>
      <c r="C12" s="23" t="s">
        <v>39</v>
      </c>
      <c r="D12" s="24" t="s">
        <v>31</v>
      </c>
      <c r="E12" s="23" t="s">
        <v>28</v>
      </c>
      <c r="F12" s="23" t="s">
        <v>16</v>
      </c>
      <c r="G12" s="23">
        <v>4</v>
      </c>
      <c r="H12" s="25">
        <f>VLOOKUP(E12,'[1]ANCHOR HEALTH &amp; BEAUTY CARE'!$C$4:$D$243,2,FALSE)</f>
        <v>40</v>
      </c>
      <c r="I12" s="25">
        <v>20</v>
      </c>
      <c r="J12" s="25">
        <f t="shared" si="0"/>
        <v>180</v>
      </c>
    </row>
    <row r="13" spans="1:10" s="26" customFormat="1">
      <c r="A13" s="22">
        <v>10</v>
      </c>
      <c r="B13" s="23" t="s">
        <v>17</v>
      </c>
      <c r="C13" s="23" t="s">
        <v>40</v>
      </c>
      <c r="D13" s="24" t="s">
        <v>31</v>
      </c>
      <c r="E13" s="23" t="s">
        <v>29</v>
      </c>
      <c r="F13" s="23" t="s">
        <v>18</v>
      </c>
      <c r="G13" s="23">
        <v>4</v>
      </c>
      <c r="H13" s="25">
        <f>VLOOKUP(E13,'[1]ANCHOR HEALTH &amp; BEAUTY CARE'!$C$4:$D$243,2,FALSE)</f>
        <v>50</v>
      </c>
      <c r="I13" s="25">
        <v>20</v>
      </c>
      <c r="J13" s="25">
        <f t="shared" si="0"/>
        <v>220</v>
      </c>
    </row>
    <row r="14" spans="1:10" s="26" customFormat="1">
      <c r="A14" s="22">
        <v>11</v>
      </c>
      <c r="B14" s="23" t="s">
        <v>19</v>
      </c>
      <c r="C14" s="23" t="s">
        <v>41</v>
      </c>
      <c r="D14" s="24" t="s">
        <v>31</v>
      </c>
      <c r="E14" s="23" t="s">
        <v>28</v>
      </c>
      <c r="F14" s="23" t="s">
        <v>20</v>
      </c>
      <c r="G14" s="23">
        <v>4</v>
      </c>
      <c r="H14" s="25">
        <f>VLOOKUP(E14,'[1]ANCHOR HEALTH &amp; BEAUTY CARE'!$C$4:$D$243,2,FALSE)</f>
        <v>40</v>
      </c>
      <c r="I14" s="25">
        <v>20</v>
      </c>
      <c r="J14" s="25">
        <f t="shared" si="0"/>
        <v>180</v>
      </c>
    </row>
    <row r="15" spans="1:10" s="26" customFormat="1">
      <c r="A15" s="22">
        <v>12</v>
      </c>
      <c r="B15" s="23" t="s">
        <v>19</v>
      </c>
      <c r="C15" s="23" t="s">
        <v>42</v>
      </c>
      <c r="D15" s="24" t="s">
        <v>31</v>
      </c>
      <c r="E15" s="23" t="s">
        <v>28</v>
      </c>
      <c r="F15" s="23" t="s">
        <v>21</v>
      </c>
      <c r="G15" s="23">
        <v>4</v>
      </c>
      <c r="H15" s="25">
        <f>VLOOKUP(E15,'[1]ANCHOR HEALTH &amp; BEAUTY CARE'!$C$4:$D$243,2,FALSE)</f>
        <v>40</v>
      </c>
      <c r="I15" s="25">
        <v>20</v>
      </c>
      <c r="J15" s="25">
        <f t="shared" si="0"/>
        <v>180</v>
      </c>
    </row>
    <row r="16" spans="1:10" s="26" customFormat="1">
      <c r="A16" s="22">
        <v>13</v>
      </c>
      <c r="B16" s="23" t="s">
        <v>22</v>
      </c>
      <c r="C16" s="23" t="s">
        <v>43</v>
      </c>
      <c r="D16" s="24" t="s">
        <v>31</v>
      </c>
      <c r="E16" s="23" t="s">
        <v>28</v>
      </c>
      <c r="F16" s="23" t="s">
        <v>23</v>
      </c>
      <c r="G16" s="23">
        <v>8</v>
      </c>
      <c r="H16" s="25">
        <f>VLOOKUP(E16,'[1]ANCHOR HEALTH &amp; BEAUTY CARE'!$C$4:$D$243,2,FALSE)</f>
        <v>40</v>
      </c>
      <c r="I16" s="25">
        <v>20</v>
      </c>
      <c r="J16" s="25">
        <f t="shared" si="0"/>
        <v>340</v>
      </c>
    </row>
    <row r="17" spans="1:10" s="26" customFormat="1">
      <c r="A17" s="22">
        <v>14</v>
      </c>
      <c r="B17" s="23" t="s">
        <v>22</v>
      </c>
      <c r="C17" s="23" t="s">
        <v>44</v>
      </c>
      <c r="D17" s="24" t="s">
        <v>31</v>
      </c>
      <c r="E17" s="23" t="s">
        <v>30</v>
      </c>
      <c r="F17" s="23" t="s">
        <v>24</v>
      </c>
      <c r="G17" s="23">
        <v>6</v>
      </c>
      <c r="H17" s="25">
        <f>VLOOKUP(E17,'[1]ANCHOR HEALTH &amp; BEAUTY CARE'!$C$4:$D$243,2,FALSE)</f>
        <v>50</v>
      </c>
      <c r="I17" s="25">
        <v>20</v>
      </c>
      <c r="J17" s="25">
        <f t="shared" si="0"/>
        <v>320</v>
      </c>
    </row>
    <row r="18" spans="1:10" s="3" customFormat="1">
      <c r="A18" s="11" t="s">
        <v>57</v>
      </c>
      <c r="B18" s="12"/>
      <c r="C18" s="12"/>
      <c r="D18" s="12"/>
      <c r="E18" s="12"/>
      <c r="F18" s="12"/>
      <c r="G18" s="12"/>
      <c r="H18" s="13"/>
      <c r="I18" s="14"/>
      <c r="J18" s="6">
        <f>SUM(J4:J17)</f>
        <v>4150</v>
      </c>
    </row>
    <row r="19" spans="1:10" s="3" customFormat="1" ht="30" customHeight="1">
      <c r="A19" s="15" t="s">
        <v>58</v>
      </c>
      <c r="B19" s="15"/>
      <c r="C19" s="15"/>
      <c r="D19" s="15"/>
      <c r="E19" s="15"/>
      <c r="F19" s="15"/>
      <c r="G19" s="15"/>
      <c r="H19" s="16"/>
      <c r="I19" s="16"/>
      <c r="J19" s="16"/>
    </row>
    <row r="20" spans="1:10" s="3" customFormat="1" ht="30" customHeight="1">
      <c r="A20" s="15" t="s">
        <v>27</v>
      </c>
      <c r="B20" s="15"/>
      <c r="C20" s="15"/>
      <c r="D20" s="15"/>
      <c r="E20" s="15"/>
      <c r="F20" s="15"/>
      <c r="G20" s="15"/>
      <c r="H20" s="16"/>
      <c r="I20" s="16"/>
      <c r="J20" s="16"/>
    </row>
    <row r="21" spans="1:10">
      <c r="G21" s="5">
        <f>SUM(G4:G17)</f>
        <v>89</v>
      </c>
    </row>
  </sheetData>
  <sortState ref="B4:J17">
    <sortCondition ref="B4"/>
  </sortState>
  <mergeCells count="7">
    <mergeCell ref="A18:I18"/>
    <mergeCell ref="A19:J19"/>
    <mergeCell ref="A20:J20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3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2024-10-23T08:51:08Z</cp:lastPrinted>
  <dcterms:created xsi:type="dcterms:W3CDTF">2024-10-07T05:41:38Z</dcterms:created>
  <dcterms:modified xsi:type="dcterms:W3CDTF">2024-10-23T08:51:08Z</dcterms:modified>
</cp:coreProperties>
</file>