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I5" l="1"/>
  <c r="I6"/>
  <c r="I7"/>
  <c r="I8"/>
  <c r="I10"/>
  <c r="I11"/>
  <c r="I12"/>
  <c r="I13"/>
  <c r="I14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4"/>
  <c r="K4" s="1"/>
  <c r="K15" s="1"/>
</calcChain>
</file>

<file path=xl/sharedStrings.xml><?xml version="1.0" encoding="utf-8"?>
<sst xmlns="http://schemas.openxmlformats.org/spreadsheetml/2006/main" count="72" uniqueCount="55">
  <si>
    <t>INVOICE
PRAGATI LOGISTICS,SAMANTA SAHI KHUNTIA LANE,8984191006
GST No:21AGHPB9356M1Z9</t>
  </si>
  <si>
    <t>02/9/2024</t>
  </si>
  <si>
    <t>346</t>
  </si>
  <si>
    <t>344</t>
  </si>
  <si>
    <t>12/9/2024</t>
  </si>
  <si>
    <t>367</t>
  </si>
  <si>
    <t>24/9/2024</t>
  </si>
  <si>
    <t>380</t>
  </si>
  <si>
    <t>396</t>
  </si>
  <si>
    <t>394</t>
  </si>
  <si>
    <t>398</t>
  </si>
  <si>
    <t>385</t>
  </si>
  <si>
    <t>03/9/2024</t>
  </si>
  <si>
    <t>345</t>
  </si>
  <si>
    <t>10/9/2024</t>
  </si>
  <si>
    <t>113</t>
  </si>
  <si>
    <t>359</t>
  </si>
  <si>
    <t>Thanking you for your business.
PRAGATI LOGISTICS</t>
  </si>
  <si>
    <t>JA/13091</t>
  </si>
  <si>
    <t>JA/13099</t>
  </si>
  <si>
    <t>JA/13700</t>
  </si>
  <si>
    <t>JA/14665</t>
  </si>
  <si>
    <t>JA/14668</t>
  </si>
  <si>
    <t>JA/14671</t>
  </si>
  <si>
    <t>JA/14684</t>
  </si>
  <si>
    <t>JA/14757</t>
  </si>
  <si>
    <t>JA/13116</t>
  </si>
  <si>
    <t>JA/13498</t>
  </si>
  <si>
    <t>JA/13520</t>
  </si>
  <si>
    <t>JALESWAR</t>
  </si>
  <si>
    <t>JAJPUR ROAD</t>
  </si>
  <si>
    <t>BHOGRAI</t>
  </si>
  <si>
    <t>BALASORE</t>
  </si>
  <si>
    <t>RAIRANGPUR</t>
  </si>
  <si>
    <t>CHANDANESWAR</t>
  </si>
  <si>
    <t>SORO</t>
  </si>
  <si>
    <t>DEOGARH</t>
  </si>
  <si>
    <t>CHARAMPA</t>
  </si>
  <si>
    <t>CTC</t>
  </si>
  <si>
    <t>SL</t>
  </si>
  <si>
    <t>DATE</t>
  </si>
  <si>
    <t>LR NO</t>
  </si>
  <si>
    <t>FROM</t>
  </si>
  <si>
    <t>INV NO</t>
  </si>
  <si>
    <t>CASE</t>
  </si>
  <si>
    <t>RATE</t>
  </si>
  <si>
    <t>AMOUNT</t>
  </si>
  <si>
    <t xml:space="preserve">HEERALAL PARMANAND
Address:SHRI SHYAM KUTIR 192, MANIK GHOSH BAZAR,MANIKGHOSH BAZAR-753002 ODISHA,9437558286
GST No:21AASPJ8267E1ZJ
</t>
  </si>
  <si>
    <t>LR CH.</t>
  </si>
  <si>
    <t>KUJANGA</t>
  </si>
  <si>
    <t>Kindly, verify &amp; confirm within 7 days, else GST will be filed by 20th OCT., 2024. 
GST to be paid by Consignor under Reverse Charge Mechanism(RCM) as per GST.</t>
  </si>
  <si>
    <t xml:space="preserve">Bill Date:30/09/2024
Bill NO : 22106
Total Amount: 14843.00
</t>
  </si>
  <si>
    <t>(RUPEES FOURTEEN THOUSAND EIGHT HUNDRED FORTY THREE ONLY)</t>
  </si>
  <si>
    <t>DD.CH.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</si>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</sst>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7</xdr:col>
      <xdr:colOff>419100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85725"/>
          <a:ext cx="43148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S2" sqref="S2"/>
    </sheetView>
  </sheetViews>
  <sheetFormatPr defaultRowHeight="15"/>
  <cols>
    <col min="1" max="1" width="3.7109375" style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6.5703125" style="1" bestFit="1" customWidth="1"/>
    <col min="6" max="6" width="7.5703125" style="1" bestFit="1" customWidth="1"/>
    <col min="7" max="7" width="6.7109375" style="1" customWidth="1"/>
    <col min="8" max="8" width="8.140625" style="2" customWidth="1"/>
    <col min="9" max="9" width="8.5703125" style="2" customWidth="1"/>
    <col min="10" max="10" width="8.285156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87.75" customHeight="1">
      <c r="A2" s="18" t="s">
        <v>47</v>
      </c>
      <c r="B2" s="19"/>
      <c r="C2" s="19"/>
      <c r="D2" s="19"/>
      <c r="E2" s="19"/>
      <c r="F2" s="19"/>
      <c r="G2" s="19"/>
      <c r="H2" s="20"/>
      <c r="I2" s="21" t="s">
        <v>51</v>
      </c>
      <c r="J2" s="21"/>
      <c r="K2" s="21"/>
    </row>
    <row r="3" spans="1:11" s="11" customFormat="1">
      <c r="A3" s="5" t="s">
        <v>39</v>
      </c>
      <c r="B3" s="5" t="s">
        <v>40</v>
      </c>
      <c r="C3" s="5" t="s">
        <v>41</v>
      </c>
      <c r="D3" s="5" t="s">
        <v>42</v>
      </c>
      <c r="E3" s="5" t="s">
        <v>54</v>
      </c>
      <c r="F3" s="5" t="s">
        <v>43</v>
      </c>
      <c r="G3" s="5" t="s">
        <v>44</v>
      </c>
      <c r="H3" s="10" t="s">
        <v>45</v>
      </c>
      <c r="I3" s="10" t="s">
        <v>53</v>
      </c>
      <c r="J3" s="10" t="s">
        <v>48</v>
      </c>
      <c r="K3" s="10" t="s">
        <v>46</v>
      </c>
    </row>
    <row r="4" spans="1:11">
      <c r="A4" s="22">
        <v>1</v>
      </c>
      <c r="B4" s="4" t="s">
        <v>1</v>
      </c>
      <c r="C4" s="4" t="s">
        <v>18</v>
      </c>
      <c r="D4" s="8" t="s">
        <v>38</v>
      </c>
      <c r="E4" s="4" t="s">
        <v>29</v>
      </c>
      <c r="F4" s="4" t="s">
        <v>2</v>
      </c>
      <c r="G4" s="4">
        <v>50</v>
      </c>
      <c r="H4" s="6">
        <f>VLOOKUP(E4,'[1]HEERALAL PARAMANAND'!$C$4:$D$247,2,FALSE)</f>
        <v>57</v>
      </c>
      <c r="I4" s="6">
        <f>VLOOKUP(E4,'[1]HEERALAL PARAMANAND'!$C$4:$E$247,3,FALSE)</f>
        <v>0</v>
      </c>
      <c r="J4" s="6">
        <v>20</v>
      </c>
      <c r="K4" s="6">
        <f>G4*H4+I4+J4</f>
        <v>2870</v>
      </c>
    </row>
    <row r="5" spans="1:11">
      <c r="A5" s="22">
        <v>2</v>
      </c>
      <c r="B5" s="4" t="s">
        <v>1</v>
      </c>
      <c r="C5" s="4" t="s">
        <v>19</v>
      </c>
      <c r="D5" s="8" t="s">
        <v>38</v>
      </c>
      <c r="E5" s="4" t="s">
        <v>30</v>
      </c>
      <c r="F5" s="4" t="s">
        <v>3</v>
      </c>
      <c r="G5" s="4">
        <v>40</v>
      </c>
      <c r="H5" s="6">
        <f>VLOOKUP(E5,'[1]HEERALAL PARAMANAND'!$C$4:$D$247,2,FALSE)</f>
        <v>38</v>
      </c>
      <c r="I5" s="6">
        <f>VLOOKUP(E5,'[1]HEERALAL PARAMANAND'!$C$4:$E$247,3,FALSE)</f>
        <v>0</v>
      </c>
      <c r="J5" s="6">
        <v>20</v>
      </c>
      <c r="K5" s="6">
        <f t="shared" ref="K5:K14" si="0">G5*H5+I5+J5</f>
        <v>1540</v>
      </c>
    </row>
    <row r="6" spans="1:11">
      <c r="A6" s="22">
        <v>3</v>
      </c>
      <c r="B6" s="4" t="s">
        <v>12</v>
      </c>
      <c r="C6" s="4" t="s">
        <v>26</v>
      </c>
      <c r="D6" s="8" t="s">
        <v>38</v>
      </c>
      <c r="E6" s="4" t="s">
        <v>32</v>
      </c>
      <c r="F6" s="4" t="s">
        <v>13</v>
      </c>
      <c r="G6" s="4">
        <v>8</v>
      </c>
      <c r="H6" s="6">
        <f>VLOOKUP(E6,'[1]HEERALAL PARAMANAND'!$C$4:$D$247,2,FALSE)</f>
        <v>38</v>
      </c>
      <c r="I6" s="6">
        <f>VLOOKUP(E6,'[1]HEERALAL PARAMANAND'!$C$4:$E$247,3,FALSE)</f>
        <v>0</v>
      </c>
      <c r="J6" s="6">
        <v>20</v>
      </c>
      <c r="K6" s="6">
        <f t="shared" si="0"/>
        <v>324</v>
      </c>
    </row>
    <row r="7" spans="1:11">
      <c r="A7" s="22">
        <v>4</v>
      </c>
      <c r="B7" s="4" t="s">
        <v>14</v>
      </c>
      <c r="C7" s="4" t="s">
        <v>27</v>
      </c>
      <c r="D7" s="8" t="s">
        <v>38</v>
      </c>
      <c r="E7" s="8" t="s">
        <v>49</v>
      </c>
      <c r="F7" s="4" t="s">
        <v>15</v>
      </c>
      <c r="G7" s="4">
        <v>4</v>
      </c>
      <c r="H7" s="6">
        <f>VLOOKUP(E7,'[1]HEERALAL PARAMANAND'!$C$4:$D$247,2,FALSE)</f>
        <v>38</v>
      </c>
      <c r="I7" s="6">
        <f>VLOOKUP(E7,'[1]HEERALAL PARAMANAND'!$C$4:$E$247,3,FALSE)</f>
        <v>0</v>
      </c>
      <c r="J7" s="6">
        <v>20</v>
      </c>
      <c r="K7" s="6">
        <f t="shared" si="0"/>
        <v>172</v>
      </c>
    </row>
    <row r="8" spans="1:11">
      <c r="A8" s="22">
        <v>5</v>
      </c>
      <c r="B8" s="4" t="s">
        <v>14</v>
      </c>
      <c r="C8" s="4" t="s">
        <v>28</v>
      </c>
      <c r="D8" s="8" t="s">
        <v>38</v>
      </c>
      <c r="E8" s="4" t="s">
        <v>37</v>
      </c>
      <c r="F8" s="4" t="s">
        <v>16</v>
      </c>
      <c r="G8" s="4">
        <v>5</v>
      </c>
      <c r="H8" s="6">
        <f>VLOOKUP(E8,'[1]HEERALAL PARAMANAND'!$C$4:$D$247,2,FALSE)</f>
        <v>42</v>
      </c>
      <c r="I8" s="6">
        <f>VLOOKUP(E8,'[1]HEERALAL PARAMANAND'!$C$4:$E$247,3,FALSE)</f>
        <v>0</v>
      </c>
      <c r="J8" s="6">
        <v>20</v>
      </c>
      <c r="K8" s="6">
        <f t="shared" si="0"/>
        <v>230</v>
      </c>
    </row>
    <row r="9" spans="1:11">
      <c r="A9" s="22">
        <v>6</v>
      </c>
      <c r="B9" s="4" t="s">
        <v>4</v>
      </c>
      <c r="C9" s="4" t="s">
        <v>20</v>
      </c>
      <c r="D9" s="8" t="s">
        <v>38</v>
      </c>
      <c r="E9" s="4" t="s">
        <v>31</v>
      </c>
      <c r="F9" s="4" t="s">
        <v>5</v>
      </c>
      <c r="G9" s="4">
        <v>60</v>
      </c>
      <c r="H9" s="6">
        <f>VLOOKUP(E9,'[1]HEERALAL PARAMANAND'!$C$4:$D$247,2,FALSE)</f>
        <v>57</v>
      </c>
      <c r="I9" s="6">
        <v>1500</v>
      </c>
      <c r="J9" s="6">
        <v>20</v>
      </c>
      <c r="K9" s="6">
        <f t="shared" si="0"/>
        <v>4940</v>
      </c>
    </row>
    <row r="10" spans="1:11">
      <c r="A10" s="22">
        <v>7</v>
      </c>
      <c r="B10" s="4" t="s">
        <v>6</v>
      </c>
      <c r="C10" s="4" t="s">
        <v>21</v>
      </c>
      <c r="D10" s="8" t="s">
        <v>38</v>
      </c>
      <c r="E10" s="4" t="s">
        <v>32</v>
      </c>
      <c r="F10" s="4" t="s">
        <v>7</v>
      </c>
      <c r="G10" s="4">
        <v>7</v>
      </c>
      <c r="H10" s="6">
        <f>VLOOKUP(E10,'[1]HEERALAL PARAMANAND'!$C$4:$D$247,2,FALSE)</f>
        <v>38</v>
      </c>
      <c r="I10" s="6">
        <f>VLOOKUP(E10,'[1]HEERALAL PARAMANAND'!$C$4:$E$247,3,FALSE)</f>
        <v>0</v>
      </c>
      <c r="J10" s="6">
        <v>20</v>
      </c>
      <c r="K10" s="6">
        <f t="shared" si="0"/>
        <v>286</v>
      </c>
    </row>
    <row r="11" spans="1:11">
      <c r="A11" s="22">
        <v>8</v>
      </c>
      <c r="B11" s="4" t="s">
        <v>6</v>
      </c>
      <c r="C11" s="4" t="s">
        <v>22</v>
      </c>
      <c r="D11" s="8" t="s">
        <v>38</v>
      </c>
      <c r="E11" s="4" t="s">
        <v>33</v>
      </c>
      <c r="F11" s="4" t="s">
        <v>8</v>
      </c>
      <c r="G11" s="4">
        <v>3</v>
      </c>
      <c r="H11" s="6">
        <f>VLOOKUP(E11,'[1]HEERALAL PARAMANAND'!$C$4:$D$247,2,FALSE)</f>
        <v>77</v>
      </c>
      <c r="I11" s="6">
        <f>VLOOKUP(E11,'[1]HEERALAL PARAMANAND'!$C$4:$E$247,3,FALSE)</f>
        <v>0</v>
      </c>
      <c r="J11" s="6">
        <v>20</v>
      </c>
      <c r="K11" s="6">
        <f t="shared" si="0"/>
        <v>251</v>
      </c>
    </row>
    <row r="12" spans="1:11">
      <c r="A12" s="22">
        <v>9</v>
      </c>
      <c r="B12" s="4" t="s">
        <v>6</v>
      </c>
      <c r="C12" s="4" t="s">
        <v>23</v>
      </c>
      <c r="D12" s="8" t="s">
        <v>38</v>
      </c>
      <c r="E12" s="9" t="s">
        <v>34</v>
      </c>
      <c r="F12" s="4" t="s">
        <v>9</v>
      </c>
      <c r="G12" s="4">
        <v>30</v>
      </c>
      <c r="H12" s="6">
        <f>VLOOKUP(E12,'[1]HEERALAL PARAMANAND'!$C$4:$D$247,2,FALSE)</f>
        <v>65</v>
      </c>
      <c r="I12" s="6">
        <f>VLOOKUP(E12,'[1]HEERALAL PARAMANAND'!$C$4:$E$247,3,FALSE)</f>
        <v>0</v>
      </c>
      <c r="J12" s="6">
        <v>20</v>
      </c>
      <c r="K12" s="6">
        <f t="shared" si="0"/>
        <v>1970</v>
      </c>
    </row>
    <row r="13" spans="1:11">
      <c r="A13" s="22">
        <v>10</v>
      </c>
      <c r="B13" s="4" t="s">
        <v>6</v>
      </c>
      <c r="C13" s="4" t="s">
        <v>24</v>
      </c>
      <c r="D13" s="8" t="s">
        <v>38</v>
      </c>
      <c r="E13" s="4" t="s">
        <v>35</v>
      </c>
      <c r="F13" s="4" t="s">
        <v>10</v>
      </c>
      <c r="G13" s="4">
        <v>10</v>
      </c>
      <c r="H13" s="6">
        <f>VLOOKUP(E13,'[1]HEERALAL PARAMANAND'!$C$4:$D$247,2,FALSE)</f>
        <v>52</v>
      </c>
      <c r="I13" s="6">
        <f>VLOOKUP(E13,'[1]HEERALAL PARAMANAND'!$C$4:$E$247,3,FALSE)</f>
        <v>0</v>
      </c>
      <c r="J13" s="6">
        <v>20</v>
      </c>
      <c r="K13" s="6">
        <f t="shared" si="0"/>
        <v>540</v>
      </c>
    </row>
    <row r="14" spans="1:11">
      <c r="A14" s="22">
        <v>11</v>
      </c>
      <c r="B14" s="4" t="s">
        <v>6</v>
      </c>
      <c r="C14" s="4" t="s">
        <v>25</v>
      </c>
      <c r="D14" s="8" t="s">
        <v>38</v>
      </c>
      <c r="E14" s="4" t="s">
        <v>36</v>
      </c>
      <c r="F14" s="4" t="s">
        <v>11</v>
      </c>
      <c r="G14" s="4">
        <v>20</v>
      </c>
      <c r="H14" s="6">
        <f>VLOOKUP(E14,'[1]HEERALAL PARAMANAND'!$C$4:$D$247,2,FALSE)</f>
        <v>45</v>
      </c>
      <c r="I14" s="6">
        <f>VLOOKUP(E14,'[1]HEERALAL PARAMANAND'!$C$4:$E$247,3,FALSE)</f>
        <v>800</v>
      </c>
      <c r="J14" s="6">
        <v>20</v>
      </c>
      <c r="K14" s="6">
        <f t="shared" si="0"/>
        <v>1720</v>
      </c>
    </row>
    <row r="15" spans="1:11" s="3" customFormat="1">
      <c r="A15" s="12" t="s">
        <v>52</v>
      </c>
      <c r="B15" s="13"/>
      <c r="C15" s="13"/>
      <c r="D15" s="13"/>
      <c r="E15" s="13"/>
      <c r="F15" s="13"/>
      <c r="G15" s="13"/>
      <c r="H15" s="14"/>
      <c r="I15" s="14"/>
      <c r="J15" s="15"/>
      <c r="K15" s="7">
        <f>SUM(K4:K14)</f>
        <v>14843</v>
      </c>
    </row>
    <row r="16" spans="1:11" s="3" customFormat="1" ht="30" customHeight="1">
      <c r="A16" s="16" t="s">
        <v>50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</row>
    <row r="17" spans="1:11" s="3" customFormat="1" ht="30" customHeight="1" thickBot="1">
      <c r="A17" s="16" t="s">
        <v>17</v>
      </c>
      <c r="B17" s="16"/>
      <c r="C17" s="16"/>
      <c r="D17" s="16"/>
      <c r="E17" s="16"/>
      <c r="F17" s="16"/>
      <c r="G17" s="23"/>
      <c r="H17" s="17"/>
      <c r="I17" s="17"/>
      <c r="J17" s="17"/>
      <c r="K17" s="17"/>
    </row>
    <row r="18" spans="1:11" ht="15.75" thickBot="1">
      <c r="G18" s="24">
        <f>SUM(G4:G14)</f>
        <v>237</v>
      </c>
    </row>
  </sheetData>
  <sortState ref="B4:K14">
    <sortCondition ref="B4"/>
  </sortState>
  <mergeCells count="7">
    <mergeCell ref="A15:J15"/>
    <mergeCell ref="A16:K16"/>
    <mergeCell ref="A17:K17"/>
    <mergeCell ref="A1:H1"/>
    <mergeCell ref="A2:H2"/>
    <mergeCell ref="I1:K1"/>
    <mergeCell ref="I2:K2"/>
  </mergeCells>
  <conditionalFormatting sqref="C1:C1048576">
    <cfRule type="duplicateValues" dxfId="1" priority="1"/>
    <cfRule type="duplicateValues" dxfId="0" priority="2"/>
  </conditionalFormatting>
  <pageMargins left="0.39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2024-10-22T12:57:36Z</cp:lastPrinted>
  <dcterms:created xsi:type="dcterms:W3CDTF">2024-10-07T08:17:06Z</dcterms:created>
  <dcterms:modified xsi:type="dcterms:W3CDTF">2024-10-22T12:58:01Z</dcterms:modified>
</cp:coreProperties>
</file>