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2" i="1"/>
  <c r="J4"/>
  <c r="G15"/>
  <c r="H5"/>
  <c r="J5" s="1"/>
  <c r="H6"/>
  <c r="J6" s="1"/>
  <c r="H7"/>
  <c r="J7" s="1"/>
  <c r="H8"/>
  <c r="J8" s="1"/>
  <c r="H9"/>
  <c r="J9" s="1"/>
  <c r="H10"/>
  <c r="J10" s="1"/>
  <c r="H11"/>
  <c r="J11" s="1"/>
  <c r="H4"/>
</calcChain>
</file>

<file path=xl/sharedStrings.xml><?xml version="1.0" encoding="utf-8"?>
<sst xmlns="http://schemas.openxmlformats.org/spreadsheetml/2006/main" count="56" uniqueCount="46">
  <si>
    <t>17/10/2025</t>
  </si>
  <si>
    <t>326</t>
  </si>
  <si>
    <t>23/10/2025</t>
  </si>
  <si>
    <t>348</t>
  </si>
  <si>
    <t>27/10/2025</t>
  </si>
  <si>
    <t>350</t>
  </si>
  <si>
    <t>25/10/2025</t>
  </si>
  <si>
    <t>351</t>
  </si>
  <si>
    <t>349</t>
  </si>
  <si>
    <t>31/10/2025</t>
  </si>
  <si>
    <t>355</t>
  </si>
  <si>
    <t>367</t>
  </si>
  <si>
    <t>204779</t>
  </si>
  <si>
    <t>BANAMALIPUR</t>
  </si>
  <si>
    <t>NIMAPARA</t>
  </si>
  <si>
    <t>NUAPATNA</t>
  </si>
  <si>
    <t>KAMAKHYANAGAR</t>
  </si>
  <si>
    <t>BHUBAN</t>
  </si>
  <si>
    <t>MAHANGA</t>
  </si>
  <si>
    <t>UDALA</t>
  </si>
  <si>
    <t>CTC</t>
  </si>
  <si>
    <t>DO/10685</t>
  </si>
  <si>
    <t>DO/10890</t>
  </si>
  <si>
    <t>DO/11018</t>
  </si>
  <si>
    <t>DO/11025</t>
  </si>
  <si>
    <t>DO/11026</t>
  </si>
  <si>
    <t>DO/11411</t>
  </si>
  <si>
    <t>DO/11516</t>
  </si>
  <si>
    <t>MA/07563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</si>
  <si>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</si>
  <si>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</si>
  <si>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</si>
  <si>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</si>
  <si>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</si>
  <si>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</si>
  <si>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</si>
  <si>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</si>
  <si>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</si>
  <si>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</si>
  <si>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BALIPATNA</t>
  </si>
  <si>
    <t>INVOICE
PRAGATI LOGISTICS,SAMANTA SAHI KHUNTIA LANE,8984191006
GST No:21AGHPB9356M1Z9</t>
  </si>
  <si>
    <t xml:space="preserve">R S TRADERS
Address:CHOUDHUARY BAZAR BUXIBAZAR CUTTACK ,9937087400
GST No:21AATFR9104R1ZI
</t>
  </si>
  <si>
    <t>Thanking you for your business.
PRAGATI LOGISTICS</t>
  </si>
  <si>
    <t>(RUPEES SIX THOUSAND NINE HUNDRED THRITY NINE ONLY)</t>
  </si>
  <si>
    <t xml:space="preserve">Bill Date: 31/10/2025
Bill NO : 19603
Total Amount : 6939.00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</si>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</sst>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19051</xdr:rowOff>
    </xdr:from>
    <xdr:to>
      <xdr:col>6</xdr:col>
      <xdr:colOff>304800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1"/>
          <a:ext cx="36385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  <row r="112">
          <cell r="C112" t="str">
            <v>GOP</v>
          </cell>
          <cell r="D112">
            <v>80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K5" sqref="K5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5703125" customWidth="1"/>
    <col min="9" max="9" width="7.140625" customWidth="1"/>
  </cols>
  <sheetData>
    <row r="1" spans="1:10" s="1" customFormat="1" ht="75" customHeight="1">
      <c r="A1" s="17"/>
      <c r="B1" s="18"/>
      <c r="C1" s="18"/>
      <c r="D1" s="18"/>
      <c r="E1" s="18"/>
      <c r="F1" s="18"/>
      <c r="G1" s="19"/>
      <c r="H1" s="20" t="s">
        <v>40</v>
      </c>
      <c r="I1" s="21"/>
      <c r="J1" s="21"/>
    </row>
    <row r="2" spans="1:10" s="1" customFormat="1" ht="72.75" customHeight="1">
      <c r="A2" s="22" t="s">
        <v>41</v>
      </c>
      <c r="B2" s="23"/>
      <c r="C2" s="23"/>
      <c r="D2" s="23"/>
      <c r="E2" s="23"/>
      <c r="F2" s="23"/>
      <c r="G2" s="24"/>
      <c r="H2" s="25" t="s">
        <v>44</v>
      </c>
      <c r="I2" s="26"/>
      <c r="J2" s="26"/>
    </row>
    <row r="3" spans="1:10" s="5" customFormat="1">
      <c r="A3" s="4" t="s">
        <v>29</v>
      </c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6" t="s">
        <v>36</v>
      </c>
      <c r="I3" s="6" t="s">
        <v>37</v>
      </c>
      <c r="J3" s="6" t="s">
        <v>38</v>
      </c>
    </row>
    <row r="4" spans="1:10">
      <c r="A4" s="2">
        <v>1</v>
      </c>
      <c r="B4" s="2" t="s">
        <v>0</v>
      </c>
      <c r="C4" s="2" t="s">
        <v>21</v>
      </c>
      <c r="D4" s="2" t="s">
        <v>1</v>
      </c>
      <c r="E4" s="3" t="s">
        <v>20</v>
      </c>
      <c r="F4" s="2" t="s">
        <v>13</v>
      </c>
      <c r="G4" s="2">
        <v>14</v>
      </c>
      <c r="H4" s="7">
        <f>VLOOKUP(F4,'[1]R S TRADERS'!$C$4:$D$112,2,FALSE)</f>
        <v>79</v>
      </c>
      <c r="I4" s="7">
        <v>30</v>
      </c>
      <c r="J4" s="7">
        <f>G4*H4+I4</f>
        <v>1136</v>
      </c>
    </row>
    <row r="5" spans="1:10">
      <c r="A5" s="2">
        <v>2</v>
      </c>
      <c r="B5" s="2" t="s">
        <v>2</v>
      </c>
      <c r="C5" s="2" t="s">
        <v>22</v>
      </c>
      <c r="D5" s="2" t="s">
        <v>3</v>
      </c>
      <c r="E5" s="3" t="s">
        <v>20</v>
      </c>
      <c r="F5" s="2" t="s">
        <v>14</v>
      </c>
      <c r="G5" s="2">
        <v>18</v>
      </c>
      <c r="H5" s="7">
        <f>VLOOKUP(F5,'[1]R S TRADERS'!$C$4:$D$112,2,FALSE)</f>
        <v>79</v>
      </c>
      <c r="I5" s="7">
        <v>30</v>
      </c>
      <c r="J5" s="7">
        <f t="shared" ref="J5:J11" si="0">G5*H5+I5</f>
        <v>1452</v>
      </c>
    </row>
    <row r="6" spans="1:10">
      <c r="A6" s="2">
        <v>3</v>
      </c>
      <c r="B6" s="2" t="s">
        <v>2</v>
      </c>
      <c r="C6" s="2" t="s">
        <v>25</v>
      </c>
      <c r="D6" s="2" t="s">
        <v>8</v>
      </c>
      <c r="E6" s="3" t="s">
        <v>20</v>
      </c>
      <c r="F6" s="2" t="s">
        <v>16</v>
      </c>
      <c r="G6" s="2">
        <v>13</v>
      </c>
      <c r="H6" s="7">
        <f>VLOOKUP(F6,'[1]R S TRADERS'!$C$4:$D$112,2,FALSE)</f>
        <v>76</v>
      </c>
      <c r="I6" s="7">
        <v>30</v>
      </c>
      <c r="J6" s="7">
        <f t="shared" si="0"/>
        <v>1018</v>
      </c>
    </row>
    <row r="7" spans="1:10">
      <c r="A7" s="2">
        <v>4</v>
      </c>
      <c r="B7" s="2" t="s">
        <v>6</v>
      </c>
      <c r="C7" s="2" t="s">
        <v>24</v>
      </c>
      <c r="D7" s="2" t="s">
        <v>7</v>
      </c>
      <c r="E7" s="3" t="s">
        <v>20</v>
      </c>
      <c r="F7" s="2" t="s">
        <v>15</v>
      </c>
      <c r="G7" s="2">
        <v>15</v>
      </c>
      <c r="H7" s="7">
        <f>VLOOKUP(F7,'[1]R S TRADERS'!$C$4:$D$112,2,FALSE)</f>
        <v>80</v>
      </c>
      <c r="I7" s="7">
        <v>30</v>
      </c>
      <c r="J7" s="7">
        <f t="shared" si="0"/>
        <v>1230</v>
      </c>
    </row>
    <row r="8" spans="1:10">
      <c r="A8" s="2">
        <v>5</v>
      </c>
      <c r="B8" s="2" t="s">
        <v>6</v>
      </c>
      <c r="C8" s="2" t="s">
        <v>28</v>
      </c>
      <c r="D8" s="2" t="s">
        <v>12</v>
      </c>
      <c r="E8" s="3" t="s">
        <v>20</v>
      </c>
      <c r="F8" s="2" t="s">
        <v>19</v>
      </c>
      <c r="G8" s="2">
        <v>3</v>
      </c>
      <c r="H8" s="7">
        <f>VLOOKUP(F8,'[1]R S TRADERS'!$C$4:$D$112,2,FALSE)</f>
        <v>97</v>
      </c>
      <c r="I8" s="7">
        <v>30</v>
      </c>
      <c r="J8" s="7">
        <f t="shared" si="0"/>
        <v>321</v>
      </c>
    </row>
    <row r="9" spans="1:10">
      <c r="A9" s="2">
        <v>6</v>
      </c>
      <c r="B9" s="2" t="s">
        <v>4</v>
      </c>
      <c r="C9" s="2" t="s">
        <v>23</v>
      </c>
      <c r="D9" s="2" t="s">
        <v>5</v>
      </c>
      <c r="E9" s="3" t="s">
        <v>20</v>
      </c>
      <c r="F9" s="3" t="s">
        <v>39</v>
      </c>
      <c r="G9" s="2">
        <v>4</v>
      </c>
      <c r="H9" s="7">
        <f>VLOOKUP(F9,'[1]R S TRADERS'!$C$4:$D$112,2,FALSE)</f>
        <v>103</v>
      </c>
      <c r="I9" s="7">
        <v>30</v>
      </c>
      <c r="J9" s="7">
        <f t="shared" si="0"/>
        <v>442</v>
      </c>
    </row>
    <row r="10" spans="1:10">
      <c r="A10" s="2">
        <v>7</v>
      </c>
      <c r="B10" s="2" t="s">
        <v>9</v>
      </c>
      <c r="C10" s="2" t="s">
        <v>26</v>
      </c>
      <c r="D10" s="2" t="s">
        <v>10</v>
      </c>
      <c r="E10" s="3" t="s">
        <v>20</v>
      </c>
      <c r="F10" s="2" t="s">
        <v>17</v>
      </c>
      <c r="G10" s="2">
        <v>8</v>
      </c>
      <c r="H10" s="7">
        <f>VLOOKUP(F10,'[1]R S TRADERS'!$C$4:$D$112,2,FALSE)</f>
        <v>81</v>
      </c>
      <c r="I10" s="7">
        <v>30</v>
      </c>
      <c r="J10" s="7">
        <f t="shared" si="0"/>
        <v>678</v>
      </c>
    </row>
    <row r="11" spans="1:10">
      <c r="A11" s="2">
        <v>8</v>
      </c>
      <c r="B11" s="2" t="s">
        <v>9</v>
      </c>
      <c r="C11" s="2" t="s">
        <v>27</v>
      </c>
      <c r="D11" s="2" t="s">
        <v>11</v>
      </c>
      <c r="E11" s="3" t="s">
        <v>20</v>
      </c>
      <c r="F11" s="2" t="s">
        <v>18</v>
      </c>
      <c r="G11" s="2">
        <v>8</v>
      </c>
      <c r="H11" s="7">
        <f>VLOOKUP(F11,'[1]R S TRADERS'!$C$4:$D$112,2,FALSE)</f>
        <v>79</v>
      </c>
      <c r="I11" s="7">
        <v>30</v>
      </c>
      <c r="J11" s="7">
        <f t="shared" si="0"/>
        <v>662</v>
      </c>
    </row>
    <row r="12" spans="1:10" s="9" customFormat="1">
      <c r="A12" s="11" t="s">
        <v>43</v>
      </c>
      <c r="B12" s="12"/>
      <c r="C12" s="12"/>
      <c r="D12" s="12"/>
      <c r="E12" s="12"/>
      <c r="F12" s="12"/>
      <c r="G12" s="12"/>
      <c r="H12" s="13"/>
      <c r="I12" s="14"/>
      <c r="J12" s="8">
        <f>SUM(J4:J11)</f>
        <v>6939</v>
      </c>
    </row>
    <row r="13" spans="1:10" s="9" customFormat="1" ht="30" customHeight="1">
      <c r="A13" s="15" t="s">
        <v>45</v>
      </c>
      <c r="B13" s="15"/>
      <c r="C13" s="15"/>
      <c r="D13" s="15"/>
      <c r="E13" s="15"/>
      <c r="F13" s="15"/>
      <c r="G13" s="15"/>
      <c r="H13" s="16"/>
      <c r="I13" s="16"/>
      <c r="J13" s="16"/>
    </row>
    <row r="14" spans="1:10" s="9" customFormat="1" ht="30" customHeight="1">
      <c r="A14" s="15" t="s">
        <v>42</v>
      </c>
      <c r="B14" s="15"/>
      <c r="C14" s="15"/>
      <c r="D14" s="15"/>
      <c r="E14" s="15"/>
      <c r="F14" s="15"/>
      <c r="G14" s="15"/>
      <c r="H14" s="16"/>
      <c r="I14" s="16"/>
      <c r="J14" s="16"/>
    </row>
    <row r="15" spans="1:10">
      <c r="G15" s="10">
        <f>SUM(G4:G11)</f>
        <v>83</v>
      </c>
    </row>
  </sheetData>
  <sortState ref="B2:G9">
    <sortCondition ref="B2"/>
  </sortState>
  <mergeCells count="7">
    <mergeCell ref="A12:I12"/>
    <mergeCell ref="A13:J13"/>
    <mergeCell ref="A14:J14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12: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2025-11-13T03:32:23Z</dcterms:created>
  <dcterms:modified xsi:type="dcterms:W3CDTF">2025-11-14T04:36:56Z</dcterms:modified>
</cp:coreProperties>
</file>