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M5"/>
  <c r="M6"/>
  <c r="M7"/>
  <c r="M4"/>
  <c r="K5"/>
  <c r="K6"/>
  <c r="K7"/>
  <c r="K4"/>
  <c r="J5"/>
  <c r="J6"/>
  <c r="J7"/>
  <c r="J4"/>
  <c r="I5"/>
  <c r="I6"/>
  <c r="I7"/>
  <c r="I4"/>
  <c r="H5"/>
  <c r="H6"/>
  <c r="H7"/>
  <c r="H4"/>
</calcChain>
</file>

<file path=xl/sharedStrings.xml><?xml version="1.0" encoding="utf-8"?>
<sst xmlns="http://schemas.openxmlformats.org/spreadsheetml/2006/main" count="45" uniqueCount="38">
  <si>
    <t>04/6/2025</t>
  </si>
  <si>
    <t>3072</t>
  </si>
  <si>
    <t>22/6/2025</t>
  </si>
  <si>
    <t>13122</t>
  </si>
  <si>
    <t>25/6/2025</t>
  </si>
  <si>
    <t>3130</t>
  </si>
  <si>
    <t>30/6/2025</t>
  </si>
  <si>
    <t>3154/0474/0916</t>
  </si>
  <si>
    <t>SL</t>
  </si>
  <si>
    <t>DATE</t>
  </si>
  <si>
    <t>LR NO</t>
  </si>
  <si>
    <t>INV NO</t>
  </si>
  <si>
    <t>FROM</t>
  </si>
  <si>
    <t>TO</t>
  </si>
  <si>
    <t>CASE</t>
  </si>
  <si>
    <t>JAA/00758</t>
  </si>
  <si>
    <t>JAA/00909</t>
  </si>
  <si>
    <t>JAA/00937</t>
  </si>
  <si>
    <t>JAA/00962</t>
  </si>
  <si>
    <t>ROURKELA</t>
  </si>
  <si>
    <t>JHARSUGUDA</t>
  </si>
  <si>
    <t>CTC</t>
  </si>
  <si>
    <t>RATE</t>
  </si>
  <si>
    <t>HAM</t>
  </si>
  <si>
    <t>DD.CH.</t>
  </si>
  <si>
    <t>LR.CH.</t>
  </si>
  <si>
    <t>AMOUNT</t>
  </si>
  <si>
    <t>WEIGHT</t>
  </si>
  <si>
    <t>Invoice
ATC LOGISTICS,,8984191006
GST :21CHVPB1842D2ZQ</t>
  </si>
  <si>
    <t xml:space="preserve">TO, 
RALSON INDIA LIMITED
Address: Holding No.235 Ward No. 5, Allamchand Bazar,Cuttack,753001
ODISHA,9338402105
GST No:21AAACR0281P1ZF
</t>
  </si>
  <si>
    <t>PRODUCT</t>
  </si>
  <si>
    <t>GST to be paid by Consignor under Reverse Charge Mechanism (RCM) as per GST</t>
  </si>
  <si>
    <t>Thanking you for your business.
ATC LOGISTICS</t>
  </si>
  <si>
    <t>CYCLE TYRE</t>
  </si>
  <si>
    <t>TYRE</t>
  </si>
  <si>
    <t>(RUPEES FOUR THOUSAND FIVE HUNDRED EIGHTY SIX ONLY)</t>
  </si>
  <si>
    <t>Bill DATE: 30/06/2025
Bill NO : 1120
TotalAmount  : 4586.00</t>
  </si>
  <si>
    <t>Declaration � Kindly verify and confirm before 07/20/2025 00:00:00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</si>
</sst>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7</xdr:col>
      <xdr:colOff>76201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43053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P2" sqref="P2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  <col min="14" max="14" width="10.85546875" customWidth="1"/>
  </cols>
  <sheetData>
    <row r="1" spans="1:14" s="8" customFormat="1" ht="90" customHeight="1">
      <c r="A1" s="4"/>
      <c r="B1" s="5"/>
      <c r="C1" s="5"/>
      <c r="D1" s="5"/>
      <c r="E1" s="5"/>
      <c r="F1" s="5"/>
      <c r="G1" s="5"/>
      <c r="H1" s="6"/>
      <c r="I1" s="7" t="s">
        <v>28</v>
      </c>
      <c r="J1" s="7"/>
      <c r="K1" s="7"/>
      <c r="L1" s="7"/>
      <c r="M1" s="7"/>
    </row>
    <row r="2" spans="1:14" s="8" customFormat="1" ht="85.5" customHeight="1">
      <c r="A2" s="4" t="s">
        <v>29</v>
      </c>
      <c r="B2" s="5"/>
      <c r="C2" s="5"/>
      <c r="D2" s="5"/>
      <c r="E2" s="5"/>
      <c r="F2" s="5"/>
      <c r="G2" s="5"/>
      <c r="H2" s="6"/>
      <c r="I2" s="7" t="s">
        <v>36</v>
      </c>
      <c r="J2" s="7"/>
      <c r="K2" s="7"/>
      <c r="L2" s="7"/>
      <c r="M2" s="7"/>
    </row>
    <row r="3" spans="1:14" s="3" customFormat="1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27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2" t="s">
        <v>30</v>
      </c>
    </row>
    <row r="4" spans="1:14">
      <c r="A4" s="1">
        <v>1</v>
      </c>
      <c r="B4" s="1" t="s">
        <v>0</v>
      </c>
      <c r="C4" s="1" t="s">
        <v>15</v>
      </c>
      <c r="D4" s="1" t="s">
        <v>1</v>
      </c>
      <c r="E4" s="1" t="s">
        <v>21</v>
      </c>
      <c r="F4" s="1" t="s">
        <v>19</v>
      </c>
      <c r="G4" s="1">
        <v>2</v>
      </c>
      <c r="H4" s="1">
        <f>G4*60</f>
        <v>120</v>
      </c>
      <c r="I4" s="1">
        <f>VLOOKUP(F4,'[1]RALSON INDIA LIMITED'!$B$5:$D$30,3,FALSE)</f>
        <v>1.96</v>
      </c>
      <c r="J4" s="13">
        <f>G4*2</f>
        <v>4</v>
      </c>
      <c r="K4" s="13">
        <f>G4*8</f>
        <v>16</v>
      </c>
      <c r="L4" s="13">
        <v>30</v>
      </c>
      <c r="M4" s="14">
        <f>H4*I4+J4+K4+L4</f>
        <v>285.2</v>
      </c>
      <c r="N4" s="1" t="s">
        <v>33</v>
      </c>
    </row>
    <row r="5" spans="1:14">
      <c r="A5" s="1">
        <v>2</v>
      </c>
      <c r="B5" s="1" t="s">
        <v>2</v>
      </c>
      <c r="C5" s="1" t="s">
        <v>16</v>
      </c>
      <c r="D5" s="1" t="s">
        <v>3</v>
      </c>
      <c r="E5" s="1" t="s">
        <v>21</v>
      </c>
      <c r="F5" s="1" t="s">
        <v>19</v>
      </c>
      <c r="G5" s="1">
        <v>5</v>
      </c>
      <c r="H5" s="1">
        <f t="shared" ref="H5:H7" si="0">G5*60</f>
        <v>300</v>
      </c>
      <c r="I5" s="1">
        <f>VLOOKUP(F5,'[1]RALSON INDIA LIMITED'!$B$5:$D$30,3,FALSE)</f>
        <v>1.96</v>
      </c>
      <c r="J5" s="13">
        <f t="shared" ref="J5:J7" si="1">G5*2</f>
        <v>10</v>
      </c>
      <c r="K5" s="13">
        <f t="shared" ref="K5:K7" si="2">G5*8</f>
        <v>40</v>
      </c>
      <c r="L5" s="13">
        <v>30</v>
      </c>
      <c r="M5" s="14">
        <f t="shared" ref="M5:M7" si="3">H5*I5+J5+K5+L5</f>
        <v>668</v>
      </c>
      <c r="N5" s="1" t="s">
        <v>33</v>
      </c>
    </row>
    <row r="6" spans="1:14">
      <c r="A6" s="1">
        <v>3</v>
      </c>
      <c r="B6" s="1" t="s">
        <v>4</v>
      </c>
      <c r="C6" s="1" t="s">
        <v>17</v>
      </c>
      <c r="D6" s="1" t="s">
        <v>5</v>
      </c>
      <c r="E6" s="1" t="s">
        <v>21</v>
      </c>
      <c r="F6" s="1" t="s">
        <v>20</v>
      </c>
      <c r="G6" s="1">
        <v>24</v>
      </c>
      <c r="H6" s="1">
        <f t="shared" si="0"/>
        <v>1440</v>
      </c>
      <c r="I6" s="1">
        <f>VLOOKUP(F6,'[1]RALSON INDIA LIMITED'!$B$5:$D$30,3,FALSE)</f>
        <v>1.96</v>
      </c>
      <c r="J6" s="13">
        <f t="shared" si="1"/>
        <v>48</v>
      </c>
      <c r="K6" s="13">
        <f t="shared" si="2"/>
        <v>192</v>
      </c>
      <c r="L6" s="13">
        <v>30</v>
      </c>
      <c r="M6" s="14">
        <f t="shared" si="3"/>
        <v>3092.4</v>
      </c>
      <c r="N6" s="1" t="s">
        <v>34</v>
      </c>
    </row>
    <row r="7" spans="1:14">
      <c r="A7" s="1">
        <v>4</v>
      </c>
      <c r="B7" s="1" t="s">
        <v>6</v>
      </c>
      <c r="C7" s="1" t="s">
        <v>18</v>
      </c>
      <c r="D7" s="1" t="s">
        <v>7</v>
      </c>
      <c r="E7" s="1" t="s">
        <v>21</v>
      </c>
      <c r="F7" s="1" t="s">
        <v>19</v>
      </c>
      <c r="G7" s="1">
        <v>4</v>
      </c>
      <c r="H7" s="1">
        <f t="shared" si="0"/>
        <v>240</v>
      </c>
      <c r="I7" s="1">
        <f>VLOOKUP(F7,'[1]RALSON INDIA LIMITED'!$B$5:$D$30,3,FALSE)</f>
        <v>1.96</v>
      </c>
      <c r="J7" s="13">
        <f t="shared" si="1"/>
        <v>8</v>
      </c>
      <c r="K7" s="13">
        <f t="shared" si="2"/>
        <v>32</v>
      </c>
      <c r="L7" s="13">
        <v>30</v>
      </c>
      <c r="M7" s="14">
        <f t="shared" si="3"/>
        <v>540.4</v>
      </c>
      <c r="N7" s="1" t="s">
        <v>33</v>
      </c>
    </row>
    <row r="8" spans="1:14" s="8" customFormat="1" ht="15" customHeight="1">
      <c r="A8" s="9" t="s">
        <v>35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15">
        <f>SUM(M4:M7)</f>
        <v>4586</v>
      </c>
    </row>
    <row r="9" spans="1:14" s="8" customFormat="1">
      <c r="A9" s="7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 s="8" customFormat="1">
      <c r="A10" s="7" t="s">
        <v>37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4" s="8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</sheetData>
  <mergeCells count="8">
    <mergeCell ref="A10:M10"/>
    <mergeCell ref="A11:M11"/>
    <mergeCell ref="A8:L8"/>
    <mergeCell ref="A1:H1"/>
    <mergeCell ref="I1:M1"/>
    <mergeCell ref="A2:H2"/>
    <mergeCell ref="I2:M2"/>
    <mergeCell ref="A9:M9"/>
  </mergeCells>
  <conditionalFormatting sqref="C1:C2">
    <cfRule type="duplicateValues" dxfId="1" priority="2"/>
  </conditionalFormatting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2025-07-08T04:50:08Z</dcterms:created>
  <dcterms:modified xsi:type="dcterms:W3CDTF">2025-07-09T06:20:54Z</dcterms:modified>
</cp:coreProperties>
</file>