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definedNames>
    <definedName name="_xlnm._FilterDatabase" localSheetId="0" hidden="1">Consignment!$F$1:$F$26</definedName>
  </definedNames>
  <calcPr calcId="124519"/>
</workbook>
</file>

<file path=xl/calcChain.xml><?xml version="1.0" encoding="utf-8"?>
<calcChain xmlns="http://schemas.openxmlformats.org/spreadsheetml/2006/main">
  <c r="G26" i="1"/>
  <c r="K23"/>
  <c r="K5"/>
  <c r="K6"/>
  <c r="K7"/>
  <c r="K8"/>
  <c r="K9"/>
  <c r="K10"/>
  <c r="K11"/>
  <c r="K12"/>
  <c r="K13"/>
  <c r="K14"/>
  <c r="K15"/>
  <c r="K16"/>
  <c r="K17"/>
  <c r="K18"/>
  <c r="K19"/>
  <c r="K20"/>
  <c r="K21"/>
  <c r="K22"/>
  <c r="K4"/>
  <c r="I10"/>
  <c r="I5"/>
  <c r="I6"/>
  <c r="I7"/>
  <c r="I8"/>
  <c r="I9"/>
  <c r="I12"/>
  <c r="I13"/>
  <c r="I14"/>
  <c r="I15"/>
  <c r="I16"/>
  <c r="I17"/>
  <c r="I18"/>
  <c r="I21"/>
  <c r="I4"/>
</calcChain>
</file>

<file path=xl/sharedStrings.xml><?xml version="1.0" encoding="utf-8"?>
<sst xmlns="http://schemas.openxmlformats.org/spreadsheetml/2006/main" count="132" uniqueCount="63">
  <si>
    <t>01/11/2025</t>
  </si>
  <si>
    <t>2408</t>
  </si>
  <si>
    <t>Small</t>
  </si>
  <si>
    <t>2386</t>
  </si>
  <si>
    <t>Medium</t>
  </si>
  <si>
    <t>04/11/2025</t>
  </si>
  <si>
    <t>2439</t>
  </si>
  <si>
    <t>2424</t>
  </si>
  <si>
    <t>10/11/2025</t>
  </si>
  <si>
    <t>2458</t>
  </si>
  <si>
    <t>Big</t>
  </si>
  <si>
    <t>2501</t>
  </si>
  <si>
    <t>12/11/2025</t>
  </si>
  <si>
    <t>2530</t>
  </si>
  <si>
    <t>17/11/2025</t>
  </si>
  <si>
    <t>2554</t>
  </si>
  <si>
    <t>18/11/2025</t>
  </si>
  <si>
    <t>2584/2577</t>
  </si>
  <si>
    <t>21/11/2025</t>
  </si>
  <si>
    <t>2611</t>
  </si>
  <si>
    <t>22/11/2025</t>
  </si>
  <si>
    <t>2621</t>
  </si>
  <si>
    <t>2625</t>
  </si>
  <si>
    <t>24/11/2025</t>
  </si>
  <si>
    <t>2633</t>
  </si>
  <si>
    <t>28/11/2025</t>
  </si>
  <si>
    <t>2681</t>
  </si>
  <si>
    <t>SL</t>
  </si>
  <si>
    <t>DATE</t>
  </si>
  <si>
    <t>LR NO</t>
  </si>
  <si>
    <t>INV NO</t>
  </si>
  <si>
    <t>FROM</t>
  </si>
  <si>
    <t>TO</t>
  </si>
  <si>
    <t>CASE</t>
  </si>
  <si>
    <t>MODE</t>
  </si>
  <si>
    <t>JAA/01998</t>
  </si>
  <si>
    <t>JAA/02002</t>
  </si>
  <si>
    <t>JAA/02058</t>
  </si>
  <si>
    <t>JAA/02059</t>
  </si>
  <si>
    <t>JAA/02098</t>
  </si>
  <si>
    <t>JAA/02100</t>
  </si>
  <si>
    <t>JAA/02111</t>
  </si>
  <si>
    <t>JAA/02156</t>
  </si>
  <si>
    <t>JAA/02162</t>
  </si>
  <si>
    <t>JAA/02202</t>
  </si>
  <si>
    <t>JAA/02208</t>
  </si>
  <si>
    <t>JAA/02209</t>
  </si>
  <si>
    <t>JAA/02237</t>
  </si>
  <si>
    <t>JAA/02248</t>
  </si>
  <si>
    <t>BALASORE</t>
  </si>
  <si>
    <t>ROURKELA</t>
  </si>
  <si>
    <t>MALKANGIRI</t>
  </si>
  <si>
    <t>CTC</t>
  </si>
  <si>
    <t>RATE</t>
  </si>
  <si>
    <t>DD.CH.</t>
  </si>
  <si>
    <t>LR.CH.</t>
  </si>
  <si>
    <t>AMOUNT</t>
  </si>
  <si>
    <t>INVOICE
ATC LOGISTICS,,8984191006
GST No:21CHVPB1842D2ZQ</t>
  </si>
  <si>
    <t xml:space="preserve">A N ALLIANCE
Address: PLOT NO.1094/1095 1ST FLOOR IPICOL CHHHAK, KHAIRA, P.O. JAGATPUR CUTTACK 754021 ,9861454445
GST No:21AANFA3536E1ZW
</t>
  </si>
  <si>
    <t>Thanking you for your business.
ATC LOGISTICS</t>
  </si>
  <si>
    <t>Kindly, verify &amp; confirm within 7 days, else GST will be filed by 20th OCT, 2025. 
GST to be paid by Consignor under Reverse Charge Mechanism(RCM) as per GST.</t>
  </si>
  <si>
    <t>(RUPEES NINETEEN THOUSAND SEVEN HUNDRED ONLY)</t>
  </si>
  <si>
    <t>Bill Date : 30/11/2025
Bill NO : 2872
Total Amount : 19700.00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</si>
</sst>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66674</xdr:rowOff>
    </xdr:from>
    <xdr:to>
      <xdr:col>6</xdr:col>
      <xdr:colOff>152400</xdr:colOff>
      <xdr:row>0</xdr:row>
      <xdr:rowOff>933825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4"/>
          <a:ext cx="3514725" cy="867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P4" sqref="P4"/>
    </sheetView>
  </sheetViews>
  <sheetFormatPr defaultRowHeight="15"/>
  <cols>
    <col min="1" max="1" width="3" bestFit="1" customWidth="1"/>
    <col min="2" max="2" width="10.7109375" bestFit="1" customWidth="1"/>
    <col min="3" max="3" width="10.140625" bestFit="1" customWidth="1"/>
    <col min="4" max="4" width="9.85546875" bestFit="1" customWidth="1"/>
    <col min="5" max="5" width="6.42578125" bestFit="1" customWidth="1"/>
    <col min="6" max="6" width="12.28515625" bestFit="1" customWidth="1"/>
    <col min="7" max="7" width="5.42578125" bestFit="1" customWidth="1"/>
    <col min="8" max="9" width="8.28515625" customWidth="1"/>
    <col min="10" max="10" width="8" customWidth="1"/>
    <col min="12" max="12" width="8.42578125" bestFit="1" customWidth="1"/>
  </cols>
  <sheetData>
    <row r="1" spans="1:12" ht="84" customHeight="1">
      <c r="A1" s="9"/>
      <c r="B1" s="9"/>
      <c r="C1" s="9"/>
      <c r="D1" s="9"/>
      <c r="E1" s="9"/>
      <c r="F1" s="9"/>
      <c r="G1" s="9"/>
      <c r="H1" s="10" t="s">
        <v>57</v>
      </c>
      <c r="I1" s="10"/>
      <c r="J1" s="10"/>
      <c r="K1" s="10"/>
    </row>
    <row r="2" spans="1:12" ht="72.75" customHeight="1">
      <c r="A2" s="9" t="s">
        <v>58</v>
      </c>
      <c r="B2" s="9"/>
      <c r="C2" s="9"/>
      <c r="D2" s="9"/>
      <c r="E2" s="9"/>
      <c r="F2" s="9"/>
      <c r="G2" s="9"/>
      <c r="H2" s="10" t="s">
        <v>62</v>
      </c>
      <c r="I2" s="10"/>
      <c r="J2" s="10"/>
      <c r="K2" s="10"/>
    </row>
    <row r="3" spans="1:12" s="1" customFormat="1">
      <c r="A3" s="3" t="s">
        <v>27</v>
      </c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53</v>
      </c>
      <c r="I3" s="3" t="s">
        <v>54</v>
      </c>
      <c r="J3" s="3" t="s">
        <v>55</v>
      </c>
      <c r="K3" s="3" t="s">
        <v>56</v>
      </c>
      <c r="L3" s="3" t="s">
        <v>34</v>
      </c>
    </row>
    <row r="4" spans="1:12">
      <c r="A4" s="2">
        <v>1</v>
      </c>
      <c r="B4" s="2" t="s">
        <v>0</v>
      </c>
      <c r="C4" s="2" t="s">
        <v>35</v>
      </c>
      <c r="D4" s="2" t="s">
        <v>1</v>
      </c>
      <c r="E4" s="2" t="s">
        <v>52</v>
      </c>
      <c r="F4" s="2" t="s">
        <v>49</v>
      </c>
      <c r="G4" s="2">
        <v>13</v>
      </c>
      <c r="H4" s="6">
        <v>115</v>
      </c>
      <c r="I4" s="6">
        <f>G4*10</f>
        <v>130</v>
      </c>
      <c r="J4" s="6">
        <v>25</v>
      </c>
      <c r="K4" s="6">
        <f>G4*H4+I4+J4</f>
        <v>1650</v>
      </c>
      <c r="L4" s="2" t="s">
        <v>2</v>
      </c>
    </row>
    <row r="5" spans="1:12">
      <c r="A5" s="2">
        <v>2</v>
      </c>
      <c r="B5" s="2" t="s">
        <v>0</v>
      </c>
      <c r="C5" s="2" t="s">
        <v>36</v>
      </c>
      <c r="D5" s="2" t="s">
        <v>3</v>
      </c>
      <c r="E5" s="2" t="s">
        <v>52</v>
      </c>
      <c r="F5" s="2" t="s">
        <v>50</v>
      </c>
      <c r="G5" s="2">
        <v>4</v>
      </c>
      <c r="H5" s="6">
        <v>125</v>
      </c>
      <c r="I5" s="6">
        <f t="shared" ref="I5:I21" si="0">G5*10</f>
        <v>40</v>
      </c>
      <c r="J5" s="6"/>
      <c r="K5" s="6">
        <f t="shared" ref="K5:K22" si="1">G5*H5+I5+J5</f>
        <v>540</v>
      </c>
      <c r="L5" s="2" t="s">
        <v>4</v>
      </c>
    </row>
    <row r="6" spans="1:12">
      <c r="A6" s="2"/>
      <c r="B6" s="2" t="s">
        <v>0</v>
      </c>
      <c r="C6" s="2" t="s">
        <v>36</v>
      </c>
      <c r="D6" s="2" t="s">
        <v>3</v>
      </c>
      <c r="E6" s="2" t="s">
        <v>52</v>
      </c>
      <c r="F6" s="2" t="s">
        <v>50</v>
      </c>
      <c r="G6" s="2">
        <v>20</v>
      </c>
      <c r="H6" s="6">
        <v>98</v>
      </c>
      <c r="I6" s="6">
        <f t="shared" si="0"/>
        <v>200</v>
      </c>
      <c r="J6" s="6">
        <v>25</v>
      </c>
      <c r="K6" s="6">
        <f t="shared" si="1"/>
        <v>2185</v>
      </c>
      <c r="L6" s="2" t="s">
        <v>2</v>
      </c>
    </row>
    <row r="7" spans="1:12">
      <c r="A7" s="2">
        <v>3</v>
      </c>
      <c r="B7" s="2" t="s">
        <v>5</v>
      </c>
      <c r="C7" s="2" t="s">
        <v>37</v>
      </c>
      <c r="D7" s="2" t="s">
        <v>6</v>
      </c>
      <c r="E7" s="2" t="s">
        <v>52</v>
      </c>
      <c r="F7" s="2" t="s">
        <v>50</v>
      </c>
      <c r="G7" s="2">
        <v>2</v>
      </c>
      <c r="H7" s="6">
        <v>98</v>
      </c>
      <c r="I7" s="6">
        <f t="shared" si="0"/>
        <v>20</v>
      </c>
      <c r="J7" s="6">
        <v>25</v>
      </c>
      <c r="K7" s="6">
        <f t="shared" si="1"/>
        <v>241</v>
      </c>
      <c r="L7" s="2" t="s">
        <v>2</v>
      </c>
    </row>
    <row r="8" spans="1:12">
      <c r="A8" s="2">
        <v>4</v>
      </c>
      <c r="B8" s="2" t="s">
        <v>5</v>
      </c>
      <c r="C8" s="2" t="s">
        <v>38</v>
      </c>
      <c r="D8" s="2" t="s">
        <v>7</v>
      </c>
      <c r="E8" s="2" t="s">
        <v>52</v>
      </c>
      <c r="F8" s="2" t="s">
        <v>50</v>
      </c>
      <c r="G8" s="2">
        <v>6</v>
      </c>
      <c r="H8" s="6">
        <v>125</v>
      </c>
      <c r="I8" s="6">
        <f t="shared" si="0"/>
        <v>60</v>
      </c>
      <c r="J8" s="6"/>
      <c r="K8" s="6">
        <f t="shared" si="1"/>
        <v>810</v>
      </c>
      <c r="L8" s="2" t="s">
        <v>4</v>
      </c>
    </row>
    <row r="9" spans="1:12">
      <c r="A9" s="2"/>
      <c r="B9" s="2" t="s">
        <v>5</v>
      </c>
      <c r="C9" s="2" t="s">
        <v>38</v>
      </c>
      <c r="D9" s="2" t="s">
        <v>7</v>
      </c>
      <c r="E9" s="2" t="s">
        <v>52</v>
      </c>
      <c r="F9" s="2" t="s">
        <v>50</v>
      </c>
      <c r="G9" s="2">
        <v>8</v>
      </c>
      <c r="H9" s="6">
        <v>98</v>
      </c>
      <c r="I9" s="6">
        <f t="shared" si="0"/>
        <v>80</v>
      </c>
      <c r="J9" s="6">
        <v>25</v>
      </c>
      <c r="K9" s="6">
        <f t="shared" si="1"/>
        <v>889</v>
      </c>
      <c r="L9" s="2" t="s">
        <v>2</v>
      </c>
    </row>
    <row r="10" spans="1:12">
      <c r="A10" s="2">
        <v>5</v>
      </c>
      <c r="B10" s="2" t="s">
        <v>8</v>
      </c>
      <c r="C10" s="2" t="s">
        <v>39</v>
      </c>
      <c r="D10" s="2" t="s">
        <v>9</v>
      </c>
      <c r="E10" s="2" t="s">
        <v>52</v>
      </c>
      <c r="F10" s="2" t="s">
        <v>51</v>
      </c>
      <c r="G10" s="2">
        <v>2</v>
      </c>
      <c r="H10" s="6">
        <v>204</v>
      </c>
      <c r="I10" s="6">
        <f>G10*100</f>
        <v>200</v>
      </c>
      <c r="J10" s="6"/>
      <c r="K10" s="6">
        <f t="shared" si="1"/>
        <v>608</v>
      </c>
      <c r="L10" s="2" t="s">
        <v>10</v>
      </c>
    </row>
    <row r="11" spans="1:12">
      <c r="A11" s="2"/>
      <c r="B11" s="2" t="s">
        <v>8</v>
      </c>
      <c r="C11" s="2" t="s">
        <v>39</v>
      </c>
      <c r="D11" s="2" t="s">
        <v>9</v>
      </c>
      <c r="E11" s="2" t="s">
        <v>52</v>
      </c>
      <c r="F11" s="2" t="s">
        <v>51</v>
      </c>
      <c r="G11" s="2">
        <v>3</v>
      </c>
      <c r="H11" s="6">
        <v>155</v>
      </c>
      <c r="I11" s="6">
        <v>150</v>
      </c>
      <c r="J11" s="6">
        <v>25</v>
      </c>
      <c r="K11" s="6">
        <f t="shared" si="1"/>
        <v>640</v>
      </c>
      <c r="L11" s="2" t="s">
        <v>2</v>
      </c>
    </row>
    <row r="12" spans="1:12">
      <c r="A12" s="2">
        <v>6</v>
      </c>
      <c r="B12" s="2" t="s">
        <v>8</v>
      </c>
      <c r="C12" s="2" t="s">
        <v>40</v>
      </c>
      <c r="D12" s="2" t="s">
        <v>11</v>
      </c>
      <c r="E12" s="2" t="s">
        <v>52</v>
      </c>
      <c r="F12" s="2" t="s">
        <v>50</v>
      </c>
      <c r="G12" s="2">
        <v>3</v>
      </c>
      <c r="H12" s="6">
        <v>98</v>
      </c>
      <c r="I12" s="6">
        <f t="shared" si="0"/>
        <v>30</v>
      </c>
      <c r="J12" s="6">
        <v>25</v>
      </c>
      <c r="K12" s="6">
        <f t="shared" si="1"/>
        <v>349</v>
      </c>
      <c r="L12" s="2" t="s">
        <v>2</v>
      </c>
    </row>
    <row r="13" spans="1:12">
      <c r="A13" s="2">
        <v>7</v>
      </c>
      <c r="B13" s="2" t="s">
        <v>12</v>
      </c>
      <c r="C13" s="2" t="s">
        <v>41</v>
      </c>
      <c r="D13" s="2" t="s">
        <v>13</v>
      </c>
      <c r="E13" s="2" t="s">
        <v>52</v>
      </c>
      <c r="F13" s="2" t="s">
        <v>50</v>
      </c>
      <c r="G13" s="2">
        <v>4</v>
      </c>
      <c r="H13" s="6">
        <v>155</v>
      </c>
      <c r="I13" s="6">
        <f t="shared" si="0"/>
        <v>40</v>
      </c>
      <c r="J13" s="6"/>
      <c r="K13" s="6">
        <f t="shared" si="1"/>
        <v>660</v>
      </c>
      <c r="L13" s="2" t="s">
        <v>10</v>
      </c>
    </row>
    <row r="14" spans="1:12">
      <c r="A14" s="2"/>
      <c r="B14" s="2" t="s">
        <v>12</v>
      </c>
      <c r="C14" s="2" t="s">
        <v>41</v>
      </c>
      <c r="D14" s="2" t="s">
        <v>13</v>
      </c>
      <c r="E14" s="2" t="s">
        <v>52</v>
      </c>
      <c r="F14" s="2" t="s">
        <v>50</v>
      </c>
      <c r="G14" s="2">
        <v>10</v>
      </c>
      <c r="H14" s="6">
        <v>125</v>
      </c>
      <c r="I14" s="6">
        <f t="shared" si="0"/>
        <v>100</v>
      </c>
      <c r="J14" s="6">
        <v>25</v>
      </c>
      <c r="K14" s="6">
        <f t="shared" si="1"/>
        <v>1375</v>
      </c>
      <c r="L14" s="2" t="s">
        <v>4</v>
      </c>
    </row>
    <row r="15" spans="1:12">
      <c r="A15" s="2">
        <v>8</v>
      </c>
      <c r="B15" s="2" t="s">
        <v>14</v>
      </c>
      <c r="C15" s="2" t="s">
        <v>42</v>
      </c>
      <c r="D15" s="2" t="s">
        <v>15</v>
      </c>
      <c r="E15" s="2" t="s">
        <v>52</v>
      </c>
      <c r="F15" s="2" t="s">
        <v>50</v>
      </c>
      <c r="G15" s="2">
        <v>9</v>
      </c>
      <c r="H15" s="6">
        <v>98</v>
      </c>
      <c r="I15" s="6">
        <f t="shared" si="0"/>
        <v>90</v>
      </c>
      <c r="J15" s="6">
        <v>25</v>
      </c>
      <c r="K15" s="6">
        <f t="shared" si="1"/>
        <v>997</v>
      </c>
      <c r="L15" s="2" t="s">
        <v>2</v>
      </c>
    </row>
    <row r="16" spans="1:12">
      <c r="A16" s="2">
        <v>9</v>
      </c>
      <c r="B16" s="2" t="s">
        <v>16</v>
      </c>
      <c r="C16" s="2" t="s">
        <v>43</v>
      </c>
      <c r="D16" s="2" t="s">
        <v>17</v>
      </c>
      <c r="E16" s="2" t="s">
        <v>52</v>
      </c>
      <c r="F16" s="2" t="s">
        <v>50</v>
      </c>
      <c r="G16" s="2">
        <v>11</v>
      </c>
      <c r="H16" s="6">
        <v>98</v>
      </c>
      <c r="I16" s="6">
        <f t="shared" si="0"/>
        <v>110</v>
      </c>
      <c r="J16" s="6">
        <v>25</v>
      </c>
      <c r="K16" s="6">
        <f t="shared" si="1"/>
        <v>1213</v>
      </c>
      <c r="L16" s="2" t="s">
        <v>2</v>
      </c>
    </row>
    <row r="17" spans="1:12">
      <c r="A17" s="2">
        <v>10</v>
      </c>
      <c r="B17" s="2" t="s">
        <v>18</v>
      </c>
      <c r="C17" s="2" t="s">
        <v>44</v>
      </c>
      <c r="D17" s="2" t="s">
        <v>19</v>
      </c>
      <c r="E17" s="2" t="s">
        <v>52</v>
      </c>
      <c r="F17" s="2" t="s">
        <v>50</v>
      </c>
      <c r="G17" s="2">
        <v>11</v>
      </c>
      <c r="H17" s="6">
        <v>98</v>
      </c>
      <c r="I17" s="6">
        <f t="shared" si="0"/>
        <v>110</v>
      </c>
      <c r="J17" s="6">
        <v>25</v>
      </c>
      <c r="K17" s="6">
        <f t="shared" si="1"/>
        <v>1213</v>
      </c>
      <c r="L17" s="2" t="s">
        <v>2</v>
      </c>
    </row>
    <row r="18" spans="1:12">
      <c r="A18" s="2">
        <v>11</v>
      </c>
      <c r="B18" s="2" t="s">
        <v>20</v>
      </c>
      <c r="C18" s="2" t="s">
        <v>45</v>
      </c>
      <c r="D18" s="2" t="s">
        <v>21</v>
      </c>
      <c r="E18" s="2" t="s">
        <v>52</v>
      </c>
      <c r="F18" s="2" t="s">
        <v>50</v>
      </c>
      <c r="G18" s="2">
        <v>10</v>
      </c>
      <c r="H18" s="6">
        <v>98</v>
      </c>
      <c r="I18" s="6">
        <f t="shared" si="0"/>
        <v>100</v>
      </c>
      <c r="J18" s="6">
        <v>25</v>
      </c>
      <c r="K18" s="6">
        <f t="shared" si="1"/>
        <v>1105</v>
      </c>
      <c r="L18" s="2" t="s">
        <v>2</v>
      </c>
    </row>
    <row r="19" spans="1:12">
      <c r="A19" s="2">
        <v>12</v>
      </c>
      <c r="B19" s="2" t="s">
        <v>20</v>
      </c>
      <c r="C19" s="2" t="s">
        <v>46</v>
      </c>
      <c r="D19" s="2" t="s">
        <v>22</v>
      </c>
      <c r="E19" s="2" t="s">
        <v>52</v>
      </c>
      <c r="F19" s="2" t="s">
        <v>51</v>
      </c>
      <c r="G19" s="2">
        <v>6</v>
      </c>
      <c r="H19" s="6">
        <v>204</v>
      </c>
      <c r="I19" s="6">
        <v>600</v>
      </c>
      <c r="J19" s="6"/>
      <c r="K19" s="6">
        <f t="shared" si="1"/>
        <v>1824</v>
      </c>
      <c r="L19" s="2" t="s">
        <v>10</v>
      </c>
    </row>
    <row r="20" spans="1:12">
      <c r="A20" s="2"/>
      <c r="B20" s="2" t="s">
        <v>20</v>
      </c>
      <c r="C20" s="2" t="s">
        <v>46</v>
      </c>
      <c r="D20" s="2" t="s">
        <v>22</v>
      </c>
      <c r="E20" s="2" t="s">
        <v>52</v>
      </c>
      <c r="F20" s="2" t="s">
        <v>51</v>
      </c>
      <c r="G20" s="2">
        <v>6</v>
      </c>
      <c r="H20" s="6">
        <v>155</v>
      </c>
      <c r="I20" s="6">
        <v>300</v>
      </c>
      <c r="J20" s="6">
        <v>25</v>
      </c>
      <c r="K20" s="6">
        <f t="shared" si="1"/>
        <v>1255</v>
      </c>
      <c r="L20" s="2" t="s">
        <v>2</v>
      </c>
    </row>
    <row r="21" spans="1:12">
      <c r="A21" s="2">
        <v>13</v>
      </c>
      <c r="B21" s="2" t="s">
        <v>23</v>
      </c>
      <c r="C21" s="2" t="s">
        <v>47</v>
      </c>
      <c r="D21" s="2" t="s">
        <v>24</v>
      </c>
      <c r="E21" s="2" t="s">
        <v>52</v>
      </c>
      <c r="F21" s="2" t="s">
        <v>50</v>
      </c>
      <c r="G21" s="2">
        <v>10</v>
      </c>
      <c r="H21" s="6">
        <v>98</v>
      </c>
      <c r="I21" s="6">
        <f t="shared" si="0"/>
        <v>100</v>
      </c>
      <c r="J21" s="6">
        <v>25</v>
      </c>
      <c r="K21" s="6">
        <f t="shared" si="1"/>
        <v>1105</v>
      </c>
      <c r="L21" s="2" t="s">
        <v>2</v>
      </c>
    </row>
    <row r="22" spans="1:12">
      <c r="A22" s="2">
        <v>14</v>
      </c>
      <c r="B22" s="2" t="s">
        <v>25</v>
      </c>
      <c r="C22" s="2" t="s">
        <v>48</v>
      </c>
      <c r="D22" s="2" t="s">
        <v>26</v>
      </c>
      <c r="E22" s="2" t="s">
        <v>52</v>
      </c>
      <c r="F22" s="2" t="s">
        <v>51</v>
      </c>
      <c r="G22" s="2">
        <v>4</v>
      </c>
      <c r="H22" s="6">
        <v>204</v>
      </c>
      <c r="I22" s="6">
        <v>200</v>
      </c>
      <c r="J22" s="6">
        <v>25</v>
      </c>
      <c r="K22" s="6">
        <f t="shared" si="1"/>
        <v>1041</v>
      </c>
      <c r="L22" s="2" t="s">
        <v>10</v>
      </c>
    </row>
    <row r="23" spans="1:12" ht="15.75" customHeight="1">
      <c r="A23" s="11" t="s">
        <v>61</v>
      </c>
      <c r="B23" s="12"/>
      <c r="C23" s="12"/>
      <c r="D23" s="12"/>
      <c r="E23" s="12"/>
      <c r="F23" s="12"/>
      <c r="G23" s="13"/>
      <c r="H23" s="13"/>
      <c r="I23" s="13"/>
      <c r="J23" s="14"/>
      <c r="K23" s="4">
        <f>SUM(K4:K22)</f>
        <v>19700</v>
      </c>
    </row>
    <row r="24" spans="1:12" ht="30" customHeight="1">
      <c r="A24" s="7" t="s">
        <v>60</v>
      </c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2" ht="31.5" customHeight="1">
      <c r="A25" s="7" t="s">
        <v>59</v>
      </c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2">
      <c r="G26" s="5">
        <f>SUM(G4:G22)</f>
        <v>142</v>
      </c>
    </row>
  </sheetData>
  <sortState ref="B2:H20">
    <sortCondition ref="B2:B20"/>
  </sortState>
  <mergeCells count="7">
    <mergeCell ref="A25:K25"/>
    <mergeCell ref="A1:G1"/>
    <mergeCell ref="H1:K1"/>
    <mergeCell ref="A2:G2"/>
    <mergeCell ref="H2:K2"/>
    <mergeCell ref="A23:J23"/>
    <mergeCell ref="A24:K24"/>
  </mergeCells>
  <conditionalFormatting sqref="C1:C2">
    <cfRule type="duplicateValues" dxfId="8" priority="8"/>
    <cfRule type="duplicateValues" dxfId="7" priority="9"/>
  </conditionalFormatting>
  <conditionalFormatting sqref="C1:C2">
    <cfRule type="duplicateValues" dxfId="6" priority="7"/>
  </conditionalFormatting>
  <conditionalFormatting sqref="C1:C2">
    <cfRule type="duplicateValues" dxfId="5" priority="6"/>
  </conditionalFormatting>
  <conditionalFormatting sqref="C23:C25">
    <cfRule type="duplicateValues" dxfId="4" priority="4"/>
    <cfRule type="duplicateValues" dxfId="3" priority="5"/>
  </conditionalFormatting>
  <conditionalFormatting sqref="C23:C26">
    <cfRule type="duplicateValues" dxfId="2" priority="3"/>
  </conditionalFormatting>
  <conditionalFormatting sqref="C23:C26">
    <cfRule type="duplicateValues" dxfId="1" priority="2"/>
  </conditionalFormatting>
  <conditionalFormatting sqref="C1:C4 C2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2025-12-06T08:03:49Z</dcterms:created>
  <dcterms:modified xsi:type="dcterms:W3CDTF">2025-12-09T10:17:55Z</dcterms:modified>
</cp:coreProperties>
</file>