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40" windowWidth="22695" windowHeight="9150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11" i="1"/>
  <c r="L5"/>
  <c r="L6"/>
  <c r="L7"/>
  <c r="L8"/>
  <c r="L9"/>
  <c r="L10"/>
  <c r="L4"/>
  <c r="J5"/>
  <c r="J6"/>
  <c r="J7"/>
  <c r="J8"/>
  <c r="J9"/>
  <c r="J10"/>
  <c r="J4"/>
  <c r="I5"/>
  <c r="I6"/>
  <c r="I7"/>
  <c r="I8"/>
  <c r="I9"/>
  <c r="I10"/>
  <c r="I4"/>
  <c r="H5"/>
  <c r="H6"/>
  <c r="H4"/>
</calcChain>
</file>

<file path=xl/sharedStrings.xml><?xml version="1.0" encoding="utf-8"?>
<sst xmlns="http://schemas.openxmlformats.org/spreadsheetml/2006/main" count="54" uniqueCount="42">
  <si>
    <t>07/11/2025</t>
  </si>
  <si>
    <t>3209</t>
  </si>
  <si>
    <t>08/11/2025</t>
  </si>
  <si>
    <t>3206</t>
  </si>
  <si>
    <t>20/11/2025</t>
  </si>
  <si>
    <t>3222</t>
  </si>
  <si>
    <t>24/11/2025</t>
  </si>
  <si>
    <t>3225</t>
  </si>
  <si>
    <t>769</t>
  </si>
  <si>
    <t>768</t>
  </si>
  <si>
    <t>767</t>
  </si>
  <si>
    <t>JA/13879</t>
  </si>
  <si>
    <t>JA/13941</t>
  </si>
  <si>
    <t>JA/14512</t>
  </si>
  <si>
    <t>JA/14689</t>
  </si>
  <si>
    <t>JA/14724</t>
  </si>
  <si>
    <t>JA/14726</t>
  </si>
  <si>
    <t>JA/14727</t>
  </si>
  <si>
    <t>SL</t>
  </si>
  <si>
    <t>DATE</t>
  </si>
  <si>
    <t>LR NO</t>
  </si>
  <si>
    <t>INV NO</t>
  </si>
  <si>
    <t>DHENKANAL</t>
  </si>
  <si>
    <t>DEOGARH</t>
  </si>
  <si>
    <t>BHADRAK</t>
  </si>
  <si>
    <t>BOLANGIR</t>
  </si>
  <si>
    <t>FROM</t>
  </si>
  <si>
    <t>TO</t>
  </si>
  <si>
    <t>CTC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</si>
  <si>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</si>
  <si>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</si>
  <si>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</si>
  <si>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</si>
  <si>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</si>
  <si>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</si>
  <si>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</si>
  <si>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</si>
  <si>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</si>
  <si>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Thanking you for your business.
PRAGATI LOGISTICS</t>
  </si>
  <si>
    <t>Declaration � Kindly verify and confirm before 20/12/2025 00:00:00</t>
  </si>
  <si>
    <t>Bill Date: 30/11/2025
Bill NO : 21212
TotalAmount : 10450.00</t>
  </si>
  <si>
    <t>(RUPEES TEN THOUSAND FOUR HUNDRED FIFTY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</si>
</sst>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6</xdr:col>
      <xdr:colOff>209550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3390901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OCT%2025/ABHISTIKA%20ORGANIC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KUCHINDA</v>
          </cell>
          <cell r="G4">
            <v>10</v>
          </cell>
          <cell r="H4">
            <v>55</v>
          </cell>
        </row>
        <row r="5">
          <cell r="F5" t="str">
            <v>KUCHINDA</v>
          </cell>
          <cell r="G5">
            <v>10</v>
          </cell>
          <cell r="H5">
            <v>55</v>
          </cell>
        </row>
        <row r="6">
          <cell r="F6" t="str">
            <v>KUCHINDA</v>
          </cell>
          <cell r="G6">
            <v>10</v>
          </cell>
          <cell r="H6">
            <v>55</v>
          </cell>
        </row>
        <row r="7">
          <cell r="F7" t="str">
            <v>DEOGARH</v>
          </cell>
          <cell r="G7">
            <v>32</v>
          </cell>
          <cell r="H7">
            <v>55</v>
          </cell>
        </row>
        <row r="8">
          <cell r="F8" t="str">
            <v>DHENKANAL</v>
          </cell>
          <cell r="G8">
            <v>7</v>
          </cell>
          <cell r="H8">
            <v>35</v>
          </cell>
        </row>
        <row r="9">
          <cell r="F9" t="str">
            <v>BERHAMPUR</v>
          </cell>
          <cell r="G9">
            <v>20</v>
          </cell>
          <cell r="H9">
            <v>35</v>
          </cell>
        </row>
        <row r="10">
          <cell r="F10" t="str">
            <v>JAJPUR ROAD</v>
          </cell>
          <cell r="G10">
            <v>15</v>
          </cell>
          <cell r="H10">
            <v>35</v>
          </cell>
        </row>
        <row r="11">
          <cell r="F11" t="str">
            <v>DEOGARH</v>
          </cell>
          <cell r="G11">
            <v>40</v>
          </cell>
          <cell r="H11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6" sqref="O6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1"/>
      <c r="B1" s="11"/>
      <c r="C1" s="11"/>
      <c r="D1" s="11"/>
      <c r="E1" s="11"/>
      <c r="F1" s="11"/>
      <c r="G1" s="11"/>
      <c r="H1" s="12" t="s">
        <v>35</v>
      </c>
      <c r="I1" s="13"/>
      <c r="J1" s="13"/>
      <c r="K1" s="13"/>
      <c r="L1" s="14"/>
    </row>
    <row r="2" spans="1:12" s="1" customFormat="1" ht="90" customHeight="1">
      <c r="A2" s="11" t="s">
        <v>36</v>
      </c>
      <c r="B2" s="11"/>
      <c r="C2" s="11"/>
      <c r="D2" s="11"/>
      <c r="E2" s="11"/>
      <c r="F2" s="11"/>
      <c r="G2" s="11"/>
      <c r="H2" s="12" t="s">
        <v>40</v>
      </c>
      <c r="I2" s="13"/>
      <c r="J2" s="13"/>
      <c r="K2" s="13"/>
      <c r="L2" s="14"/>
    </row>
    <row r="3" spans="1:12" s="5" customFormat="1">
      <c r="A3" s="4" t="s">
        <v>18</v>
      </c>
      <c r="B3" s="4" t="s">
        <v>19</v>
      </c>
      <c r="C3" s="4" t="s">
        <v>20</v>
      </c>
      <c r="D3" s="4" t="s">
        <v>21</v>
      </c>
      <c r="E3" s="4" t="s">
        <v>26</v>
      </c>
      <c r="F3" s="4" t="s">
        <v>27</v>
      </c>
      <c r="G3" s="4" t="s">
        <v>29</v>
      </c>
      <c r="H3" s="6" t="s">
        <v>30</v>
      </c>
      <c r="I3" s="6" t="s">
        <v>31</v>
      </c>
      <c r="J3" s="6" t="s">
        <v>32</v>
      </c>
      <c r="K3" s="6" t="s">
        <v>33</v>
      </c>
      <c r="L3" s="6" t="s">
        <v>34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3" t="s">
        <v>28</v>
      </c>
      <c r="F4" s="2" t="s">
        <v>22</v>
      </c>
      <c r="G4" s="2">
        <v>5</v>
      </c>
      <c r="H4" s="10">
        <f>VLOOKUP(F4,[1]Consignment!$F$4:$H$11,3,FALSE)</f>
        <v>35</v>
      </c>
      <c r="I4" s="10">
        <f>G4*2</f>
        <v>10</v>
      </c>
      <c r="J4" s="10">
        <f>G4*8</f>
        <v>40</v>
      </c>
      <c r="K4" s="10">
        <v>30</v>
      </c>
      <c r="L4" s="10">
        <f>G4*H4+I4+J4+K4</f>
        <v>255</v>
      </c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3" t="s">
        <v>28</v>
      </c>
      <c r="F5" s="2" t="s">
        <v>23</v>
      </c>
      <c r="G5" s="2">
        <v>32</v>
      </c>
      <c r="H5" s="10">
        <f>VLOOKUP(F5,[1]Consignment!$F$4:$H$11,3,FALSE)</f>
        <v>55</v>
      </c>
      <c r="I5" s="10">
        <f t="shared" ref="I5:I10" si="0">G5*2</f>
        <v>64</v>
      </c>
      <c r="J5" s="10">
        <f t="shared" ref="J5:J10" si="1">G5*8</f>
        <v>256</v>
      </c>
      <c r="K5" s="10">
        <v>30</v>
      </c>
      <c r="L5" s="10">
        <f t="shared" ref="L5:L10" si="2">G5*H5+I5+J5+K5</f>
        <v>2110</v>
      </c>
    </row>
    <row r="6" spans="1:12">
      <c r="A6" s="2">
        <v>3</v>
      </c>
      <c r="B6" s="2" t="s">
        <v>4</v>
      </c>
      <c r="C6" s="2" t="s">
        <v>13</v>
      </c>
      <c r="D6" s="2" t="s">
        <v>5</v>
      </c>
      <c r="E6" s="3" t="s">
        <v>28</v>
      </c>
      <c r="F6" s="2" t="s">
        <v>23</v>
      </c>
      <c r="G6" s="2">
        <v>67</v>
      </c>
      <c r="H6" s="10">
        <f>VLOOKUP(F6,[1]Consignment!$F$4:$H$11,3,FALSE)</f>
        <v>55</v>
      </c>
      <c r="I6" s="10">
        <f t="shared" si="0"/>
        <v>134</v>
      </c>
      <c r="J6" s="10">
        <f t="shared" si="1"/>
        <v>536</v>
      </c>
      <c r="K6" s="10">
        <v>30</v>
      </c>
      <c r="L6" s="10">
        <f t="shared" si="2"/>
        <v>4385</v>
      </c>
    </row>
    <row r="7" spans="1:12">
      <c r="A7" s="2">
        <v>4</v>
      </c>
      <c r="B7" s="2" t="s">
        <v>6</v>
      </c>
      <c r="C7" s="2" t="s">
        <v>14</v>
      </c>
      <c r="D7" s="2" t="s">
        <v>7</v>
      </c>
      <c r="E7" s="3" t="s">
        <v>28</v>
      </c>
      <c r="F7" s="2" t="s">
        <v>24</v>
      </c>
      <c r="G7" s="2">
        <v>29</v>
      </c>
      <c r="H7" s="10">
        <v>35</v>
      </c>
      <c r="I7" s="10">
        <f t="shared" si="0"/>
        <v>58</v>
      </c>
      <c r="J7" s="10">
        <f t="shared" si="1"/>
        <v>232</v>
      </c>
      <c r="K7" s="10">
        <v>30</v>
      </c>
      <c r="L7" s="10">
        <f t="shared" si="2"/>
        <v>1335</v>
      </c>
    </row>
    <row r="8" spans="1:12">
      <c r="A8" s="2">
        <v>5</v>
      </c>
      <c r="B8" s="2" t="s">
        <v>6</v>
      </c>
      <c r="C8" s="2" t="s">
        <v>15</v>
      </c>
      <c r="D8" s="2" t="s">
        <v>8</v>
      </c>
      <c r="E8" s="3" t="s">
        <v>28</v>
      </c>
      <c r="F8" s="2" t="s">
        <v>25</v>
      </c>
      <c r="G8" s="2">
        <v>11</v>
      </c>
      <c r="H8" s="10">
        <v>55</v>
      </c>
      <c r="I8" s="10">
        <f t="shared" si="0"/>
        <v>22</v>
      </c>
      <c r="J8" s="10">
        <f t="shared" si="1"/>
        <v>88</v>
      </c>
      <c r="K8" s="10">
        <v>30</v>
      </c>
      <c r="L8" s="10">
        <f t="shared" si="2"/>
        <v>745</v>
      </c>
    </row>
    <row r="9" spans="1:12">
      <c r="A9" s="2">
        <v>6</v>
      </c>
      <c r="B9" s="2" t="s">
        <v>6</v>
      </c>
      <c r="C9" s="2" t="s">
        <v>16</v>
      </c>
      <c r="D9" s="2" t="s">
        <v>9</v>
      </c>
      <c r="E9" s="3" t="s">
        <v>28</v>
      </c>
      <c r="F9" s="2" t="s">
        <v>25</v>
      </c>
      <c r="G9" s="2">
        <v>12</v>
      </c>
      <c r="H9" s="10">
        <v>55</v>
      </c>
      <c r="I9" s="10">
        <f t="shared" si="0"/>
        <v>24</v>
      </c>
      <c r="J9" s="10">
        <f t="shared" si="1"/>
        <v>96</v>
      </c>
      <c r="K9" s="10">
        <v>30</v>
      </c>
      <c r="L9" s="10">
        <f t="shared" si="2"/>
        <v>810</v>
      </c>
    </row>
    <row r="10" spans="1:12">
      <c r="A10" s="2">
        <v>7</v>
      </c>
      <c r="B10" s="2" t="s">
        <v>6</v>
      </c>
      <c r="C10" s="2" t="s">
        <v>17</v>
      </c>
      <c r="D10" s="2" t="s">
        <v>10</v>
      </c>
      <c r="E10" s="3" t="s">
        <v>28</v>
      </c>
      <c r="F10" s="2" t="s">
        <v>25</v>
      </c>
      <c r="G10" s="2">
        <v>12</v>
      </c>
      <c r="H10" s="10">
        <v>55</v>
      </c>
      <c r="I10" s="10">
        <f t="shared" si="0"/>
        <v>24</v>
      </c>
      <c r="J10" s="10">
        <f t="shared" si="1"/>
        <v>96</v>
      </c>
      <c r="K10" s="10">
        <v>30</v>
      </c>
      <c r="L10" s="10">
        <f t="shared" si="2"/>
        <v>810</v>
      </c>
    </row>
    <row r="11" spans="1:12" s="1" customFormat="1">
      <c r="A11" s="15" t="s">
        <v>41</v>
      </c>
      <c r="B11" s="16"/>
      <c r="C11" s="16"/>
      <c r="D11" s="16"/>
      <c r="E11" s="16"/>
      <c r="F11" s="16"/>
      <c r="G11" s="16"/>
      <c r="H11" s="16"/>
      <c r="I11" s="16"/>
      <c r="J11" s="16"/>
      <c r="K11" s="17"/>
      <c r="L11" s="7">
        <f>SUM(L3:L10)</f>
        <v>10450</v>
      </c>
    </row>
    <row r="12" spans="1:12" s="9" customFormat="1">
      <c r="A12" s="11" t="s">
        <v>37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8"/>
    </row>
    <row r="13" spans="1:12" s="9" customFormat="1">
      <c r="A13" s="11" t="s">
        <v>39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8"/>
    </row>
    <row r="14" spans="1:12" s="9" customFormat="1" ht="30" customHeight="1">
      <c r="A14" s="18" t="s">
        <v>38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8"/>
    </row>
  </sheetData>
  <mergeCells count="8">
    <mergeCell ref="A12:K12"/>
    <mergeCell ref="A13:K13"/>
    <mergeCell ref="A14:K14"/>
    <mergeCell ref="A1:G1"/>
    <mergeCell ref="H1:L1"/>
    <mergeCell ref="A2:G2"/>
    <mergeCell ref="H2:L2"/>
    <mergeCell ref="A11:K11"/>
  </mergeCells>
  <conditionalFormatting sqref="C1:C2">
    <cfRule type="duplicateValues" dxfId="1" priority="2"/>
  </conditionalFormatting>
  <conditionalFormatting sqref="C11:C14">
    <cfRule type="duplicateValues" dxfId="0" priority="1"/>
  </conditionalFormatting>
  <pageMargins left="0.7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2025-12-08T09:44:17Z</cp:lastPrinted>
  <dcterms:created xsi:type="dcterms:W3CDTF">2025-12-07T05:45:22Z</dcterms:created>
  <dcterms:modified xsi:type="dcterms:W3CDTF">2025-12-08T09:44:19Z</dcterms:modified>
</cp:coreProperties>
</file>