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"/>
    </mc:Choice>
  </mc:AlternateContent>
  <xr:revisionPtr revIDLastSave="0" documentId="13_ncr:1_{04FDB0D1-6F11-4C36-B669-913F344A70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signment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G19" i="1" l="1"/>
  <c r="J6" i="1"/>
  <c r="J9" i="1"/>
  <c r="J10" i="1"/>
  <c r="J13" i="1"/>
  <c r="J4" i="1"/>
  <c r="I5" i="1"/>
  <c r="J5" i="1" s="1"/>
  <c r="I7" i="1"/>
  <c r="J7" i="1" s="1"/>
  <c r="I8" i="1"/>
  <c r="J8" i="1" s="1"/>
  <c r="I11" i="1"/>
  <c r="J11" i="1" s="1"/>
  <c r="I12" i="1"/>
  <c r="J12" i="1" s="1"/>
  <c r="I14" i="1"/>
  <c r="J14" i="1" s="1"/>
  <c r="I15" i="1"/>
  <c r="J15" i="1" s="1"/>
  <c r="I16" i="1"/>
  <c r="J16" i="1" s="1"/>
  <c r="I17" i="1"/>
  <c r="J17" i="1" s="1"/>
  <c r="I18" i="1"/>
  <c r="J18" i="1" s="1"/>
  <c r="J19" i="1" l="1"/>
</calcChain>
</file>

<file path=xl/sharedStrings.xml><?xml version="1.0" encoding="utf-8"?>
<sst xmlns="http://schemas.openxmlformats.org/spreadsheetml/2006/main" count="103" uniqueCount="76">
  <si>
    <t>28/8/2024</t>
  </si>
  <si>
    <t>478</t>
  </si>
  <si>
    <t>26/8/2024</t>
  </si>
  <si>
    <t xml:space="preserve"> SRI UMASHANKAR SUKLA</t>
  </si>
  <si>
    <t>455</t>
  </si>
  <si>
    <t>JAGANNATH TRADERS AMBAPALI</t>
  </si>
  <si>
    <t>461</t>
  </si>
  <si>
    <t>SHREE VENKATESWARA PESTICIDES</t>
  </si>
  <si>
    <t>435</t>
  </si>
  <si>
    <t>PRAVAT AGRO SERVICE</t>
  </si>
  <si>
    <t>29/8/2024</t>
  </si>
  <si>
    <t>7443</t>
  </si>
  <si>
    <t>shree siva shankar general store bargarh</t>
  </si>
  <si>
    <t>30/8/2024</t>
  </si>
  <si>
    <t>9192</t>
  </si>
  <si>
    <t>pradhan store chichinda</t>
  </si>
  <si>
    <t>6412</t>
  </si>
  <si>
    <t>NANDITA AGRO FARM</t>
  </si>
  <si>
    <t>31/8/2024</t>
  </si>
  <si>
    <t>726</t>
  </si>
  <si>
    <t>SUSANTA KUMAR GIRI</t>
  </si>
  <si>
    <t>9396</t>
  </si>
  <si>
    <t>HARAPRIYA FERTILIZERS</t>
  </si>
  <si>
    <t>6340</t>
  </si>
  <si>
    <t>krushak bandhu fertilizer moter</t>
  </si>
  <si>
    <t>1637/1681/1711</t>
  </si>
  <si>
    <t>RADHA KRISHNA AGRO SALES</t>
  </si>
  <si>
    <t>46720</t>
  </si>
  <si>
    <t>CHOUDHARY STORE</t>
  </si>
  <si>
    <t>46570</t>
  </si>
  <si>
    <t>365</t>
  </si>
  <si>
    <t>OM AGRO SALES</t>
  </si>
  <si>
    <t>2502/2525</t>
  </si>
  <si>
    <t>om fertilisers</t>
  </si>
  <si>
    <t>BARGARH</t>
  </si>
  <si>
    <t>SERSUANTAL</t>
  </si>
  <si>
    <t>RENGALI CAMP</t>
  </si>
  <si>
    <t>JEYPORE</t>
  </si>
  <si>
    <t>MOTER</t>
  </si>
  <si>
    <t>SAMBALPUR</t>
  </si>
  <si>
    <t>PL/JA/12160</t>
  </si>
  <si>
    <t>PL/JA/12164</t>
  </si>
  <si>
    <t>PL/JA/12165</t>
  </si>
  <si>
    <t>PL/JA/12168</t>
  </si>
  <si>
    <t>PL/JA/12330</t>
  </si>
  <si>
    <t>PL/JA/12331</t>
  </si>
  <si>
    <t>PL/JA/12421</t>
  </si>
  <si>
    <t>PL/JA/12601</t>
  </si>
  <si>
    <t>PL/JA/12603</t>
  </si>
  <si>
    <t>PL/JA/12604</t>
  </si>
  <si>
    <t>PL/JA/12672</t>
  </si>
  <si>
    <t>PL/JA/12679</t>
  </si>
  <si>
    <t>PL/JA/12680</t>
  </si>
  <si>
    <t>PL/BH/05350</t>
  </si>
  <si>
    <t>PL/BH/05546</t>
  </si>
  <si>
    <t>SL.</t>
  </si>
  <si>
    <t>DATE</t>
  </si>
  <si>
    <t>LR NO.</t>
  </si>
  <si>
    <t>INV. NO</t>
  </si>
  <si>
    <t>PARTY NAME</t>
  </si>
  <si>
    <t>DESTINATION</t>
  </si>
  <si>
    <t>CASE</t>
  </si>
  <si>
    <t>WEIGHT</t>
  </si>
  <si>
    <t>FROM</t>
  </si>
  <si>
    <t>CTC</t>
  </si>
  <si>
    <t>RATE</t>
  </si>
  <si>
    <t>AMT.</t>
  </si>
  <si>
    <t>ARIGAON</t>
  </si>
  <si>
    <t>UTKELA</t>
  </si>
  <si>
    <t>RAJGHAT</t>
  </si>
  <si>
    <t>CHAKULI FARM</t>
  </si>
  <si>
    <t>AMBAPALI</t>
  </si>
  <si>
    <t>PIPILAGUDA</t>
  </si>
  <si>
    <t>BIRAMAHARAJPUR</t>
  </si>
  <si>
    <t xml:space="preserve">TOTAL </t>
  </si>
  <si>
    <t>ADAMA INDIA 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</si>
</sst>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2" fontId="0" fillId="0" borderId="0" xfId="0" applyNumberForma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AGATI%20LOGISTICS\PRAGATI%202022-23\QUOTATION\ADAMA%20INDIA%20FINAL%20RATE.xlsx" TargetMode="External"/><Relationship Id="rId1" Type="http://schemas.openxmlformats.org/officeDocument/2006/relationships/externalLinkPath" Target="/PRAGATI%20LOGISTICS/PRAGATI%202022-23/QUOTATION/ADAMA%20INDIA%20FINAL%20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eight Rate"/>
    </sheetNames>
    <sheetDataSet>
      <sheetData sheetId="0">
        <row r="3">
          <cell r="C3" t="str">
            <v>SAHADEV KHUNTA</v>
          </cell>
          <cell r="D3">
            <v>52</v>
          </cell>
        </row>
        <row r="4">
          <cell r="C4" t="str">
            <v>Baliapal</v>
          </cell>
          <cell r="D4">
            <v>50</v>
          </cell>
        </row>
        <row r="5">
          <cell r="C5" t="str">
            <v>Bagda</v>
          </cell>
          <cell r="D5">
            <v>45</v>
          </cell>
        </row>
        <row r="6">
          <cell r="C6" t="str">
            <v>Chandaneswar</v>
          </cell>
          <cell r="D6">
            <v>52</v>
          </cell>
        </row>
        <row r="7">
          <cell r="C7" t="str">
            <v>Balasore</v>
          </cell>
          <cell r="D7">
            <v>45</v>
          </cell>
        </row>
        <row r="8">
          <cell r="C8" t="str">
            <v>Baliapal</v>
          </cell>
          <cell r="D8">
            <v>52</v>
          </cell>
        </row>
        <row r="9">
          <cell r="C9" t="str">
            <v>Tihidi</v>
          </cell>
          <cell r="D9">
            <v>50</v>
          </cell>
        </row>
        <row r="10">
          <cell r="C10" t="str">
            <v>Kadabaranga</v>
          </cell>
          <cell r="D10">
            <v>45</v>
          </cell>
        </row>
        <row r="11">
          <cell r="C11" t="str">
            <v>Deulahat</v>
          </cell>
          <cell r="D11">
            <v>45</v>
          </cell>
        </row>
        <row r="12">
          <cell r="C12" t="str">
            <v>Ana</v>
          </cell>
          <cell r="D12">
            <v>50</v>
          </cell>
        </row>
        <row r="13">
          <cell r="C13" t="str">
            <v>Jamasuli</v>
          </cell>
          <cell r="D13">
            <v>50</v>
          </cell>
        </row>
        <row r="14">
          <cell r="C14" t="str">
            <v>Khaira</v>
          </cell>
          <cell r="D14">
            <v>50</v>
          </cell>
        </row>
        <row r="15">
          <cell r="C15" t="str">
            <v>Keshpur   Bidu Bazar</v>
          </cell>
          <cell r="D15">
            <v>50</v>
          </cell>
        </row>
        <row r="16">
          <cell r="C16" t="str">
            <v>Paunsikuli</v>
          </cell>
          <cell r="D16">
            <v>52</v>
          </cell>
        </row>
        <row r="17">
          <cell r="C17" t="str">
            <v>Bhurkunda</v>
          </cell>
          <cell r="D17">
            <v>50</v>
          </cell>
        </row>
        <row r="18">
          <cell r="C18" t="str">
            <v>Basudevpur</v>
          </cell>
          <cell r="D18">
            <v>52</v>
          </cell>
        </row>
        <row r="19">
          <cell r="C19" t="str">
            <v>Bahadalpur</v>
          </cell>
          <cell r="D19">
            <v>50</v>
          </cell>
        </row>
        <row r="20">
          <cell r="C20" t="str">
            <v>Baliapal</v>
          </cell>
          <cell r="D20">
            <v>50</v>
          </cell>
        </row>
        <row r="21">
          <cell r="C21" t="str">
            <v>Basta</v>
          </cell>
          <cell r="D21">
            <v>50</v>
          </cell>
        </row>
        <row r="22">
          <cell r="C22" t="str">
            <v>Dolasahi</v>
          </cell>
          <cell r="D22">
            <v>52</v>
          </cell>
        </row>
        <row r="23">
          <cell r="C23" t="str">
            <v>Charampa</v>
          </cell>
          <cell r="D23">
            <v>52</v>
          </cell>
        </row>
        <row r="24">
          <cell r="C24" t="str">
            <v>BARIKPUR</v>
          </cell>
          <cell r="D24">
            <v>50</v>
          </cell>
        </row>
        <row r="25">
          <cell r="C25" t="str">
            <v>BHARASINGPUR</v>
          </cell>
          <cell r="D25">
            <v>50</v>
          </cell>
        </row>
        <row r="26">
          <cell r="C26" t="str">
            <v>REMU</v>
          </cell>
          <cell r="D26">
            <v>52</v>
          </cell>
        </row>
        <row r="27">
          <cell r="C27" t="str">
            <v>Khanbad</v>
          </cell>
          <cell r="D27">
            <v>52</v>
          </cell>
        </row>
        <row r="28">
          <cell r="C28" t="str">
            <v>Mangalpur</v>
          </cell>
          <cell r="D28">
            <v>50</v>
          </cell>
        </row>
        <row r="29">
          <cell r="C29" t="str">
            <v>SORO</v>
          </cell>
          <cell r="D29">
            <v>52</v>
          </cell>
        </row>
        <row r="30">
          <cell r="C30" t="str">
            <v>DAMODARPUR</v>
          </cell>
          <cell r="D30">
            <v>52</v>
          </cell>
        </row>
        <row r="31">
          <cell r="C31" t="str">
            <v>Kuruan</v>
          </cell>
          <cell r="D31">
            <v>50</v>
          </cell>
        </row>
        <row r="32">
          <cell r="C32" t="str">
            <v>Chakuli Farm</v>
          </cell>
          <cell r="D32">
            <v>50</v>
          </cell>
        </row>
        <row r="33">
          <cell r="C33" t="str">
            <v>RengaliPali Camp</v>
          </cell>
          <cell r="D33">
            <v>50</v>
          </cell>
        </row>
        <row r="34">
          <cell r="C34" t="str">
            <v>Bhukta KALAMANIK KUMUDUNI</v>
          </cell>
          <cell r="D34">
            <v>50</v>
          </cell>
        </row>
        <row r="35">
          <cell r="C35" t="str">
            <v>Bargarh</v>
          </cell>
          <cell r="D35">
            <v>50</v>
          </cell>
        </row>
        <row r="36">
          <cell r="C36" t="str">
            <v>Nuapada</v>
          </cell>
          <cell r="D36">
            <v>60</v>
          </cell>
        </row>
        <row r="37">
          <cell r="C37" t="str">
            <v>PADAMPUR</v>
          </cell>
          <cell r="D37">
            <v>60</v>
          </cell>
        </row>
        <row r="38">
          <cell r="C38" t="str">
            <v>Tora</v>
          </cell>
          <cell r="D38">
            <v>45</v>
          </cell>
        </row>
        <row r="39">
          <cell r="C39" t="str">
            <v>Kharmunda</v>
          </cell>
          <cell r="D39">
            <v>50</v>
          </cell>
        </row>
        <row r="40">
          <cell r="C40" t="str">
            <v>Amamunda</v>
          </cell>
          <cell r="D40">
            <v>55</v>
          </cell>
        </row>
        <row r="41">
          <cell r="C41" t="str">
            <v>Arigaon</v>
          </cell>
          <cell r="D41">
            <v>50</v>
          </cell>
        </row>
        <row r="42">
          <cell r="C42" t="str">
            <v>Chichinda</v>
          </cell>
          <cell r="D42">
            <v>50</v>
          </cell>
        </row>
        <row r="43">
          <cell r="C43" t="str">
            <v>Tora</v>
          </cell>
          <cell r="D43">
            <v>50</v>
          </cell>
        </row>
        <row r="44">
          <cell r="C44" t="str">
            <v>Tarbha</v>
          </cell>
          <cell r="D44">
            <v>60</v>
          </cell>
        </row>
        <row r="45">
          <cell r="C45" t="str">
            <v>Bijepur</v>
          </cell>
          <cell r="D45">
            <v>50</v>
          </cell>
        </row>
        <row r="46">
          <cell r="C46" t="str">
            <v>Bargarh</v>
          </cell>
          <cell r="D46">
            <v>50</v>
          </cell>
        </row>
        <row r="47">
          <cell r="C47" t="str">
            <v>S Rampur</v>
          </cell>
          <cell r="D47">
            <v>55</v>
          </cell>
        </row>
        <row r="48">
          <cell r="C48" t="str">
            <v>Davla</v>
          </cell>
          <cell r="D48">
            <v>50</v>
          </cell>
        </row>
        <row r="49">
          <cell r="C49" t="str">
            <v>R K Nagar BGH RCM PETROL</v>
          </cell>
          <cell r="D49">
            <v>45</v>
          </cell>
        </row>
        <row r="50">
          <cell r="C50" t="str">
            <v>Panchgaon</v>
          </cell>
          <cell r="D50">
            <v>50</v>
          </cell>
        </row>
        <row r="51">
          <cell r="C51" t="str">
            <v>Binka</v>
          </cell>
          <cell r="D51">
            <v>60</v>
          </cell>
        </row>
        <row r="52">
          <cell r="C52" t="str">
            <v>Bargarh</v>
          </cell>
          <cell r="D52">
            <v>40</v>
          </cell>
        </row>
        <row r="53">
          <cell r="C53" t="str">
            <v>Patnagarh</v>
          </cell>
          <cell r="D53">
            <v>55</v>
          </cell>
        </row>
        <row r="54">
          <cell r="C54" t="str">
            <v>Kathadera</v>
          </cell>
          <cell r="D54">
            <v>45</v>
          </cell>
        </row>
        <row r="55">
          <cell r="C55" t="str">
            <v>Barpali</v>
          </cell>
          <cell r="D55">
            <v>45</v>
          </cell>
        </row>
        <row r="56">
          <cell r="C56" t="str">
            <v>Kanvar</v>
          </cell>
          <cell r="D56">
            <v>50</v>
          </cell>
        </row>
        <row r="57">
          <cell r="C57" t="str">
            <v>Subarnpur</v>
          </cell>
          <cell r="D57">
            <v>50</v>
          </cell>
        </row>
        <row r="58">
          <cell r="C58" t="str">
            <v>Birmaharajpur</v>
          </cell>
          <cell r="D58">
            <v>50</v>
          </cell>
        </row>
        <row r="59">
          <cell r="C59" t="str">
            <v>PADAMPUR</v>
          </cell>
          <cell r="D59">
            <v>60</v>
          </cell>
        </row>
        <row r="60">
          <cell r="C60" t="str">
            <v>Bamaraj</v>
          </cell>
          <cell r="D60">
            <v>60</v>
          </cell>
        </row>
        <row r="61">
          <cell r="C61" t="str">
            <v>ATTABIRA</v>
          </cell>
          <cell r="D61">
            <v>45</v>
          </cell>
        </row>
        <row r="62">
          <cell r="C62" t="str">
            <v>Bargarh</v>
          </cell>
          <cell r="D62">
            <v>45</v>
          </cell>
        </row>
        <row r="63">
          <cell r="C63" t="str">
            <v>Paikmal</v>
          </cell>
          <cell r="D63">
            <v>62</v>
          </cell>
        </row>
        <row r="64">
          <cell r="C64" t="str">
            <v>Talpatartikra</v>
          </cell>
          <cell r="D64">
            <v>62</v>
          </cell>
        </row>
        <row r="65">
          <cell r="C65" t="str">
            <v>BARGARH</v>
          </cell>
          <cell r="D65">
            <v>52</v>
          </cell>
        </row>
        <row r="66">
          <cell r="C66" t="str">
            <v>PANARAPATHAR</v>
          </cell>
          <cell r="D66">
            <v>60</v>
          </cell>
        </row>
        <row r="67">
          <cell r="C67" t="str">
            <v>Patnagarh</v>
          </cell>
          <cell r="D67">
            <v>80</v>
          </cell>
        </row>
        <row r="68">
          <cell r="C68" t="str">
            <v>Padhanpali</v>
          </cell>
          <cell r="D68">
            <v>80</v>
          </cell>
        </row>
        <row r="69">
          <cell r="C69" t="str">
            <v>Padampur</v>
          </cell>
          <cell r="D69">
            <v>80</v>
          </cell>
        </row>
        <row r="70">
          <cell r="C70" t="str">
            <v>KHARIAR ROAD</v>
          </cell>
          <cell r="D70">
            <v>60</v>
          </cell>
        </row>
        <row r="71">
          <cell r="C71" t="str">
            <v>DASARATHPUR</v>
          </cell>
          <cell r="D71">
            <v>52</v>
          </cell>
        </row>
        <row r="72">
          <cell r="C72" t="str">
            <v>Jharigam</v>
          </cell>
          <cell r="D72">
            <v>80</v>
          </cell>
        </row>
        <row r="73">
          <cell r="C73" t="str">
            <v>Bhawanipatna</v>
          </cell>
          <cell r="D73">
            <v>65</v>
          </cell>
        </row>
        <row r="74">
          <cell r="C74" t="str">
            <v>Bijamara</v>
          </cell>
          <cell r="D74">
            <v>80</v>
          </cell>
        </row>
        <row r="75">
          <cell r="C75" t="str">
            <v>Bhawanipatna</v>
          </cell>
          <cell r="D75">
            <v>65</v>
          </cell>
        </row>
        <row r="76">
          <cell r="C76" t="str">
            <v>Dhodra</v>
          </cell>
          <cell r="D76">
            <v>70</v>
          </cell>
        </row>
        <row r="77">
          <cell r="C77" t="str">
            <v>Mading Bazar</v>
          </cell>
          <cell r="D77">
            <v>80</v>
          </cell>
        </row>
        <row r="78">
          <cell r="C78" t="str">
            <v>Bandhakana</v>
          </cell>
          <cell r="D78">
            <v>80</v>
          </cell>
        </row>
        <row r="79">
          <cell r="C79" t="str">
            <v>Bhawanipatna</v>
          </cell>
          <cell r="D79">
            <v>55</v>
          </cell>
        </row>
        <row r="80">
          <cell r="C80" t="str">
            <v>Jaipatna</v>
          </cell>
          <cell r="D80">
            <v>80</v>
          </cell>
        </row>
        <row r="81">
          <cell r="C81" t="str">
            <v>Jaipatna</v>
          </cell>
          <cell r="D81">
            <v>80</v>
          </cell>
        </row>
        <row r="82">
          <cell r="C82" t="str">
            <v>Kalahandi</v>
          </cell>
          <cell r="D82">
            <v>75</v>
          </cell>
        </row>
        <row r="83">
          <cell r="C83" t="str">
            <v>Slebhata</v>
          </cell>
          <cell r="D83">
            <v>80</v>
          </cell>
        </row>
        <row r="84">
          <cell r="C84" t="str">
            <v>Titlagarh</v>
          </cell>
          <cell r="D84">
            <v>80</v>
          </cell>
        </row>
        <row r="85">
          <cell r="C85" t="str">
            <v>Malkangiri</v>
          </cell>
          <cell r="D85">
            <v>80</v>
          </cell>
        </row>
        <row r="86">
          <cell r="C86" t="str">
            <v>Umerkote</v>
          </cell>
          <cell r="D86">
            <v>80</v>
          </cell>
        </row>
        <row r="87">
          <cell r="C87" t="str">
            <v>Bijamara</v>
          </cell>
          <cell r="D87">
            <v>80</v>
          </cell>
        </row>
        <row r="88">
          <cell r="C88" t="str">
            <v>Junagarh</v>
          </cell>
          <cell r="D88">
            <v>80</v>
          </cell>
        </row>
        <row r="89">
          <cell r="C89" t="str">
            <v>Junagarh</v>
          </cell>
          <cell r="D89">
            <v>80</v>
          </cell>
        </row>
        <row r="90">
          <cell r="C90" t="str">
            <v>Jeypore</v>
          </cell>
          <cell r="D90">
            <v>80</v>
          </cell>
        </row>
        <row r="91">
          <cell r="C91" t="str">
            <v>Sindhekela</v>
          </cell>
          <cell r="D91">
            <v>80</v>
          </cell>
        </row>
        <row r="92">
          <cell r="C92" t="str">
            <v>Nabarangpur</v>
          </cell>
          <cell r="D92">
            <v>80</v>
          </cell>
        </row>
        <row r="93">
          <cell r="C93" t="str">
            <v>NABARANGPUR</v>
          </cell>
          <cell r="D93">
            <v>80</v>
          </cell>
        </row>
        <row r="94">
          <cell r="C94" t="str">
            <v>Jeypore</v>
          </cell>
          <cell r="D94">
            <v>80</v>
          </cell>
        </row>
        <row r="95">
          <cell r="C95" t="str">
            <v>Jaipatna</v>
          </cell>
          <cell r="D95">
            <v>80</v>
          </cell>
        </row>
        <row r="96">
          <cell r="C96" t="str">
            <v>CHANDILI</v>
          </cell>
          <cell r="D96">
            <v>80</v>
          </cell>
        </row>
        <row r="97">
          <cell r="C97" t="str">
            <v>BORIGUMA</v>
          </cell>
          <cell r="D97">
            <v>80</v>
          </cell>
        </row>
        <row r="98">
          <cell r="C98" t="str">
            <v>JAIPATNA</v>
          </cell>
          <cell r="D98">
            <v>80</v>
          </cell>
        </row>
        <row r="99">
          <cell r="C99" t="str">
            <v>KUSUMI</v>
          </cell>
          <cell r="D99">
            <v>80</v>
          </cell>
        </row>
        <row r="100">
          <cell r="C100" t="str">
            <v>NABARANGPUR</v>
          </cell>
          <cell r="D100">
            <v>80</v>
          </cell>
        </row>
        <row r="101">
          <cell r="C101" t="str">
            <v>DHARAMGARH</v>
          </cell>
          <cell r="D101">
            <v>80</v>
          </cell>
        </row>
        <row r="102">
          <cell r="C102" t="str">
            <v>JAIPATNA</v>
          </cell>
          <cell r="D102">
            <v>80</v>
          </cell>
        </row>
        <row r="103">
          <cell r="C103" t="str">
            <v>Aska</v>
          </cell>
          <cell r="D103">
            <v>50</v>
          </cell>
        </row>
        <row r="104">
          <cell r="C104" t="str">
            <v>Chikitipentho</v>
          </cell>
          <cell r="D104">
            <v>50</v>
          </cell>
        </row>
        <row r="105">
          <cell r="C105" t="str">
            <v>Badagada</v>
          </cell>
          <cell r="D105">
            <v>50</v>
          </cell>
        </row>
        <row r="106">
          <cell r="C106" t="str">
            <v>Burupada</v>
          </cell>
          <cell r="D106">
            <v>50</v>
          </cell>
        </row>
        <row r="107">
          <cell r="C107" t="str">
            <v>Aska Road</v>
          </cell>
          <cell r="D107">
            <v>50</v>
          </cell>
        </row>
        <row r="108">
          <cell r="C108" t="str">
            <v>Berhampur</v>
          </cell>
          <cell r="D108">
            <v>45</v>
          </cell>
        </row>
        <row r="109">
          <cell r="C109" t="str">
            <v>Paralakhemundi</v>
          </cell>
          <cell r="D109">
            <v>55</v>
          </cell>
        </row>
        <row r="110">
          <cell r="C110" t="str">
            <v>Bellaguntha Road</v>
          </cell>
          <cell r="D110">
            <v>45</v>
          </cell>
        </row>
        <row r="111">
          <cell r="C111" t="str">
            <v>Madikunda Squar</v>
          </cell>
          <cell r="D111">
            <v>45</v>
          </cell>
        </row>
        <row r="112">
          <cell r="C112" t="str">
            <v>Rambha</v>
          </cell>
          <cell r="D112">
            <v>50</v>
          </cell>
        </row>
        <row r="113">
          <cell r="C113" t="str">
            <v>Rayagada</v>
          </cell>
          <cell r="D113">
            <v>80</v>
          </cell>
        </row>
        <row r="114">
          <cell r="C114" t="str">
            <v>Humma</v>
          </cell>
          <cell r="D114">
            <v>55</v>
          </cell>
        </row>
        <row r="115">
          <cell r="C115" t="str">
            <v>Jagannathprasad</v>
          </cell>
          <cell r="D115">
            <v>45</v>
          </cell>
        </row>
        <row r="116">
          <cell r="C116" t="str">
            <v>Burupada</v>
          </cell>
          <cell r="D116">
            <v>50</v>
          </cell>
        </row>
        <row r="117">
          <cell r="C117" t="str">
            <v>Station Road  Rayagada</v>
          </cell>
          <cell r="D117">
            <v>75</v>
          </cell>
        </row>
        <row r="118">
          <cell r="C118" t="str">
            <v>Khoira</v>
          </cell>
          <cell r="D118">
            <v>60</v>
          </cell>
        </row>
        <row r="119">
          <cell r="C119" t="str">
            <v>Gunupur</v>
          </cell>
          <cell r="D119">
            <v>60</v>
          </cell>
        </row>
        <row r="120">
          <cell r="C120" t="str">
            <v>Gulumunda</v>
          </cell>
          <cell r="D120">
            <v>60</v>
          </cell>
        </row>
        <row r="121">
          <cell r="C121" t="str">
            <v>Gunupur</v>
          </cell>
          <cell r="D121">
            <v>60</v>
          </cell>
        </row>
        <row r="122">
          <cell r="C122" t="str">
            <v>Rayagada</v>
          </cell>
          <cell r="D122">
            <v>60</v>
          </cell>
        </row>
        <row r="123">
          <cell r="C123" t="str">
            <v>Chandapur</v>
          </cell>
          <cell r="D123">
            <v>40</v>
          </cell>
        </row>
        <row r="124">
          <cell r="C124" t="str">
            <v>Kanabhaga</v>
          </cell>
          <cell r="D124">
            <v>50</v>
          </cell>
        </row>
        <row r="125">
          <cell r="C125" t="str">
            <v>Derigam</v>
          </cell>
          <cell r="D125">
            <v>60</v>
          </cell>
        </row>
        <row r="126">
          <cell r="C126" t="str">
            <v>Gothagam</v>
          </cell>
          <cell r="D126">
            <v>50</v>
          </cell>
        </row>
        <row r="127">
          <cell r="C127" t="str">
            <v>Uppalada</v>
          </cell>
          <cell r="D127">
            <v>60</v>
          </cell>
        </row>
        <row r="128">
          <cell r="C128" t="str">
            <v>Tikabali</v>
          </cell>
          <cell r="D128">
            <v>50</v>
          </cell>
        </row>
        <row r="129">
          <cell r="C129" t="str">
            <v>Padmapur</v>
          </cell>
          <cell r="D129">
            <v>60</v>
          </cell>
        </row>
        <row r="130">
          <cell r="C130" t="str">
            <v>Gunupur</v>
          </cell>
          <cell r="D130">
            <v>60</v>
          </cell>
        </row>
        <row r="131">
          <cell r="C131" t="str">
            <v>Gunupur</v>
          </cell>
          <cell r="D131">
            <v>60</v>
          </cell>
        </row>
        <row r="132">
          <cell r="C132" t="str">
            <v>Gunupur</v>
          </cell>
          <cell r="D132">
            <v>60</v>
          </cell>
        </row>
        <row r="133">
          <cell r="C133" t="str">
            <v>BAGAGUDA</v>
          </cell>
          <cell r="D133">
            <v>80</v>
          </cell>
        </row>
        <row r="134">
          <cell r="C134" t="str">
            <v>Gudari</v>
          </cell>
          <cell r="D134">
            <v>60</v>
          </cell>
        </row>
        <row r="135">
          <cell r="C135" t="str">
            <v>PURUSHOTTAMPUR</v>
          </cell>
          <cell r="D135">
            <v>50</v>
          </cell>
        </row>
        <row r="136">
          <cell r="C136" t="str">
            <v>Gudari</v>
          </cell>
          <cell r="D136">
            <v>80</v>
          </cell>
        </row>
        <row r="137">
          <cell r="C137" t="str">
            <v>JAGANNATHPUR</v>
          </cell>
          <cell r="D137">
            <v>75</v>
          </cell>
        </row>
        <row r="138">
          <cell r="C138" t="str">
            <v>BADAPADA</v>
          </cell>
          <cell r="D138">
            <v>52</v>
          </cell>
        </row>
        <row r="139">
          <cell r="C139" t="str">
            <v>NAYAGARH</v>
          </cell>
          <cell r="D139">
            <v>40</v>
          </cell>
        </row>
        <row r="140">
          <cell r="C140" t="str">
            <v>KEREDA,SESHIKAL</v>
          </cell>
          <cell r="D140">
            <v>80</v>
          </cell>
        </row>
        <row r="141">
          <cell r="C141" t="str">
            <v>THERUBALI</v>
          </cell>
          <cell r="D141">
            <v>80</v>
          </cell>
        </row>
        <row r="142">
          <cell r="C142" t="str">
            <v>ASHOKPUR</v>
          </cell>
          <cell r="D142">
            <v>70</v>
          </cell>
        </row>
        <row r="143">
          <cell r="C143" t="str">
            <v>KALYANSINGPUR</v>
          </cell>
          <cell r="D143">
            <v>80</v>
          </cell>
        </row>
        <row r="144">
          <cell r="C144" t="str">
            <v>DUNDILI</v>
          </cell>
          <cell r="D144">
            <v>70</v>
          </cell>
        </row>
        <row r="145">
          <cell r="C145" t="str">
            <v>PARALAKHEMUNDI</v>
          </cell>
          <cell r="D145">
            <v>80</v>
          </cell>
        </row>
        <row r="146">
          <cell r="C146" t="str">
            <v>JIMIDIPENTHO</v>
          </cell>
          <cell r="D146">
            <v>80</v>
          </cell>
        </row>
        <row r="147">
          <cell r="C147" t="str">
            <v>Bhrahmanjharilo</v>
          </cell>
          <cell r="D147">
            <v>25</v>
          </cell>
        </row>
        <row r="148">
          <cell r="C148" t="str">
            <v>Madhupatna</v>
          </cell>
          <cell r="D148">
            <v>25</v>
          </cell>
        </row>
        <row r="149">
          <cell r="C149" t="str">
            <v>Bhubaneswar</v>
          </cell>
          <cell r="D149">
            <v>25</v>
          </cell>
        </row>
        <row r="150">
          <cell r="C150" t="str">
            <v>Adaspur</v>
          </cell>
          <cell r="D150">
            <v>25</v>
          </cell>
        </row>
        <row r="151">
          <cell r="C151" t="str">
            <v>Golapur</v>
          </cell>
          <cell r="D151">
            <v>40</v>
          </cell>
        </row>
        <row r="152">
          <cell r="C152" t="str">
            <v>Karatapata</v>
          </cell>
          <cell r="D152">
            <v>52</v>
          </cell>
        </row>
        <row r="153">
          <cell r="C153" t="str">
            <v>Jatani</v>
          </cell>
          <cell r="D153">
            <v>25</v>
          </cell>
        </row>
        <row r="154">
          <cell r="C154" t="str">
            <v>Kuakhia</v>
          </cell>
          <cell r="D154">
            <v>42</v>
          </cell>
        </row>
        <row r="155">
          <cell r="C155" t="str">
            <v>Madhupatna</v>
          </cell>
          <cell r="D155">
            <v>25</v>
          </cell>
        </row>
        <row r="156">
          <cell r="C156" t="str">
            <v>Marshaghai</v>
          </cell>
          <cell r="D156">
            <v>52</v>
          </cell>
        </row>
        <row r="157">
          <cell r="C157" t="str">
            <v>Khalarda</v>
          </cell>
          <cell r="D157">
            <v>25</v>
          </cell>
        </row>
        <row r="158">
          <cell r="C158" t="str">
            <v>Niali</v>
          </cell>
          <cell r="D158">
            <v>40</v>
          </cell>
        </row>
        <row r="159">
          <cell r="C159" t="str">
            <v>Jarka</v>
          </cell>
          <cell r="D159">
            <v>42</v>
          </cell>
        </row>
        <row r="160">
          <cell r="C160" t="str">
            <v>Panikoili</v>
          </cell>
          <cell r="D160">
            <v>37</v>
          </cell>
        </row>
        <row r="161">
          <cell r="C161" t="str">
            <v>Hatbazar</v>
          </cell>
          <cell r="D161">
            <v>37</v>
          </cell>
        </row>
        <row r="162">
          <cell r="C162" t="str">
            <v>Jajpur Town</v>
          </cell>
          <cell r="D162">
            <v>45</v>
          </cell>
        </row>
        <row r="163">
          <cell r="C163" t="str">
            <v>Gorual</v>
          </cell>
          <cell r="D163">
            <v>40</v>
          </cell>
        </row>
        <row r="164">
          <cell r="C164" t="str">
            <v>Marthapur</v>
          </cell>
          <cell r="D164">
            <v>25</v>
          </cell>
        </row>
        <row r="165">
          <cell r="C165" t="str">
            <v>Kandrapara</v>
          </cell>
          <cell r="D165">
            <v>52</v>
          </cell>
        </row>
        <row r="166">
          <cell r="C166" t="str">
            <v>Cuttack</v>
          </cell>
          <cell r="D166">
            <v>32</v>
          </cell>
        </row>
        <row r="167">
          <cell r="C167" t="str">
            <v>Dhalapathar</v>
          </cell>
          <cell r="D167">
            <v>37</v>
          </cell>
        </row>
        <row r="168">
          <cell r="C168" t="str">
            <v>Gopalpur</v>
          </cell>
          <cell r="D168">
            <v>37</v>
          </cell>
        </row>
        <row r="169">
          <cell r="C169" t="str">
            <v>Niali</v>
          </cell>
          <cell r="D169">
            <v>40</v>
          </cell>
        </row>
        <row r="170">
          <cell r="C170" t="str">
            <v>KHURDA</v>
          </cell>
          <cell r="D170">
            <v>30</v>
          </cell>
        </row>
        <row r="171">
          <cell r="C171" t="str">
            <v>Athagarh</v>
          </cell>
          <cell r="D171">
            <v>52</v>
          </cell>
        </row>
        <row r="172">
          <cell r="C172" t="str">
            <v>MACHHAGAON</v>
          </cell>
          <cell r="D172">
            <v>52</v>
          </cell>
        </row>
        <row r="173">
          <cell r="C173" t="str">
            <v>SISILO</v>
          </cell>
          <cell r="D173">
            <v>25</v>
          </cell>
        </row>
        <row r="174">
          <cell r="C174" t="str">
            <v>BARUAN</v>
          </cell>
          <cell r="D174">
            <v>42</v>
          </cell>
        </row>
        <row r="175">
          <cell r="C175" t="str">
            <v>BALANGA</v>
          </cell>
          <cell r="D175">
            <v>40</v>
          </cell>
        </row>
        <row r="176">
          <cell r="C176" t="str">
            <v>BARUAN</v>
          </cell>
          <cell r="D176">
            <v>40</v>
          </cell>
        </row>
        <row r="177">
          <cell r="C177" t="str">
            <v>NISCHINTAKOILI</v>
          </cell>
          <cell r="D177">
            <v>52</v>
          </cell>
        </row>
        <row r="178">
          <cell r="C178" t="str">
            <v>Jajpur</v>
          </cell>
          <cell r="D178">
            <v>50</v>
          </cell>
        </row>
        <row r="179">
          <cell r="C179" t="str">
            <v>DAMODARPUR</v>
          </cell>
          <cell r="D179">
            <v>40</v>
          </cell>
        </row>
        <row r="180">
          <cell r="C180" t="str">
            <v>Dhanupali</v>
          </cell>
          <cell r="D180">
            <v>45</v>
          </cell>
        </row>
        <row r="181">
          <cell r="C181" t="str">
            <v>Godbhaga</v>
          </cell>
          <cell r="D181">
            <v>45</v>
          </cell>
        </row>
        <row r="182">
          <cell r="C182" t="str">
            <v>Charpali</v>
          </cell>
          <cell r="D182">
            <v>50</v>
          </cell>
        </row>
        <row r="183">
          <cell r="C183" t="str">
            <v>Khutgaon</v>
          </cell>
          <cell r="D183">
            <v>60</v>
          </cell>
        </row>
        <row r="184">
          <cell r="C184" t="str">
            <v>Nuagaon</v>
          </cell>
          <cell r="D184">
            <v>50</v>
          </cell>
        </row>
        <row r="185">
          <cell r="C185" t="str">
            <v>Parmanpur</v>
          </cell>
          <cell r="D185">
            <v>50</v>
          </cell>
        </row>
        <row r="186">
          <cell r="C186" t="str">
            <v>Padiabhal</v>
          </cell>
          <cell r="D186">
            <v>50</v>
          </cell>
        </row>
        <row r="187">
          <cell r="C187" t="str">
            <v>Ainthapali</v>
          </cell>
          <cell r="D187">
            <v>50</v>
          </cell>
        </row>
        <row r="188">
          <cell r="C188" t="str">
            <v>Sersuantal</v>
          </cell>
          <cell r="D188">
            <v>50</v>
          </cell>
        </row>
        <row r="189">
          <cell r="C189" t="str">
            <v>Kesapali</v>
          </cell>
          <cell r="D189">
            <v>50</v>
          </cell>
        </row>
        <row r="190">
          <cell r="C190" t="str">
            <v>Padiabahal</v>
          </cell>
          <cell r="D190">
            <v>37</v>
          </cell>
        </row>
        <row r="191">
          <cell r="C191" t="str">
            <v>Sambalpur</v>
          </cell>
          <cell r="D191">
            <v>45</v>
          </cell>
        </row>
        <row r="192">
          <cell r="C192" t="str">
            <v>Godbhaga</v>
          </cell>
          <cell r="D192">
            <v>50</v>
          </cell>
        </row>
        <row r="193">
          <cell r="C193" t="str">
            <v>Kuchinda</v>
          </cell>
          <cell r="D193">
            <v>55</v>
          </cell>
        </row>
        <row r="194">
          <cell r="C194" t="str">
            <v>Laikera</v>
          </cell>
          <cell r="D194">
            <v>60</v>
          </cell>
        </row>
        <row r="195">
          <cell r="C195" t="str">
            <v>SAMBALPUR</v>
          </cell>
          <cell r="D195">
            <v>45</v>
          </cell>
        </row>
        <row r="196">
          <cell r="C196" t="str">
            <v>Deogarh</v>
          </cell>
          <cell r="D196">
            <v>55</v>
          </cell>
        </row>
        <row r="197">
          <cell r="C197" t="str">
            <v>Nayapara</v>
          </cell>
          <cell r="D197">
            <v>50</v>
          </cell>
        </row>
        <row r="198">
          <cell r="C198" t="str">
            <v>Bhagarachaka</v>
          </cell>
          <cell r="D198">
            <v>60</v>
          </cell>
        </row>
        <row r="199">
          <cell r="C199" t="str">
            <v>Trekker Stand</v>
          </cell>
          <cell r="D199">
            <v>60</v>
          </cell>
        </row>
        <row r="200">
          <cell r="C200" t="str">
            <v>Saharapali</v>
          </cell>
          <cell r="D200">
            <v>60</v>
          </cell>
        </row>
        <row r="201">
          <cell r="C201" t="str">
            <v>Kandhal</v>
          </cell>
          <cell r="D201">
            <v>60</v>
          </cell>
        </row>
        <row r="202">
          <cell r="C202" t="str">
            <v>Brajraj Nagar</v>
          </cell>
          <cell r="D202">
            <v>60</v>
          </cell>
        </row>
        <row r="203">
          <cell r="C203" t="str">
            <v>Kuchinda</v>
          </cell>
          <cell r="D203">
            <v>60</v>
          </cell>
        </row>
        <row r="204">
          <cell r="C204" t="str">
            <v>Dhanupali</v>
          </cell>
          <cell r="D204">
            <v>50</v>
          </cell>
        </row>
        <row r="205">
          <cell r="C205" t="str">
            <v>AINTHAPALI</v>
          </cell>
          <cell r="D205">
            <v>50</v>
          </cell>
        </row>
        <row r="206">
          <cell r="C206" t="str">
            <v>KENDRIKALA,BONAIGARH</v>
          </cell>
          <cell r="D206">
            <v>60</v>
          </cell>
        </row>
        <row r="207">
          <cell r="C207" t="str">
            <v>BIRMAHARAJPUR</v>
          </cell>
          <cell r="D207">
            <v>60</v>
          </cell>
        </row>
        <row r="208">
          <cell r="C208" t="str">
            <v>SASON</v>
          </cell>
          <cell r="D208">
            <v>60</v>
          </cell>
        </row>
        <row r="209">
          <cell r="C209" t="str">
            <v>KHAIRDA</v>
          </cell>
          <cell r="D209">
            <v>80</v>
          </cell>
        </row>
        <row r="210">
          <cell r="C210" t="str">
            <v>JATNI</v>
          </cell>
          <cell r="D210">
            <v>25</v>
          </cell>
        </row>
        <row r="211">
          <cell r="C211" t="str">
            <v>JOKADIA</v>
          </cell>
          <cell r="D211">
            <v>50</v>
          </cell>
        </row>
        <row r="212">
          <cell r="C212" t="str">
            <v>RAIGHAR</v>
          </cell>
          <cell r="D212">
            <v>80</v>
          </cell>
        </row>
        <row r="213">
          <cell r="C213" t="str">
            <v>HATIGARH</v>
          </cell>
          <cell r="D213">
            <v>80</v>
          </cell>
        </row>
        <row r="214">
          <cell r="C214" t="str">
            <v>BAGAGUDA KALYANSINGPUR</v>
          </cell>
          <cell r="D214">
            <v>80</v>
          </cell>
        </row>
        <row r="215">
          <cell r="C215" t="str">
            <v>BHANDARIPOKHARI</v>
          </cell>
          <cell r="D215">
            <v>60</v>
          </cell>
        </row>
        <row r="216">
          <cell r="C216" t="str">
            <v>MOTER</v>
          </cell>
          <cell r="D216">
            <v>80</v>
          </cell>
        </row>
        <row r="217">
          <cell r="C217" t="str">
            <v>KHAIRA</v>
          </cell>
          <cell r="D217">
            <v>57</v>
          </cell>
        </row>
        <row r="218">
          <cell r="C218" t="str">
            <v>BIJEPUR</v>
          </cell>
          <cell r="D218">
            <v>55</v>
          </cell>
        </row>
        <row r="219">
          <cell r="C219" t="str">
            <v>JALESWAR</v>
          </cell>
          <cell r="D219">
            <v>55</v>
          </cell>
        </row>
        <row r="220">
          <cell r="C220" t="str">
            <v>CHANDANPUR</v>
          </cell>
          <cell r="D220">
            <v>50</v>
          </cell>
        </row>
        <row r="221">
          <cell r="C221" t="str">
            <v>UTKELA</v>
          </cell>
          <cell r="D221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9"/>
  <sheetViews>
    <sheetView tabSelected="1" workbookViewId="0">
      <selection activeCell="Q14" sqref="Q14"/>
    </sheetView>
  </sheetViews>
  <sheetFormatPr defaultRowHeight="15"/>
  <cols>
    <col min="1" max="1" width="3.42578125" style="6" bestFit="1" customWidth="1"/>
    <col min="2" max="2" width="9.7109375" bestFit="1" customWidth="1"/>
    <col min="3" max="3" width="12.140625" bestFit="1" customWidth="1"/>
    <col min="4" max="4" width="14.85546875" bestFit="1" customWidth="1"/>
    <col min="5" max="5" width="6.42578125" bestFit="1" customWidth="1"/>
    <col min="6" max="6" width="23.42578125" bestFit="1" customWidth="1"/>
    <col min="7" max="7" width="5.42578125" bestFit="1" customWidth="1"/>
    <col min="8" max="8" width="8.28515625" hidden="1" customWidth="1"/>
    <col min="9" max="10" width="8.28515625" style="13" customWidth="1"/>
    <col min="11" max="11" width="37.28515625" bestFit="1" customWidth="1"/>
  </cols>
  <sheetData>
    <row r="2" spans="1:11">
      <c r="C2" s="14" t="s">
        <v>75</v>
      </c>
      <c r="D2" s="14"/>
      <c r="E2" s="14"/>
      <c r="F2" s="14"/>
      <c r="G2" s="14"/>
    </row>
    <row r="3" spans="1:11" s="7" customFormat="1">
      <c r="A3" s="4" t="s">
        <v>55</v>
      </c>
      <c r="B3" s="4" t="s">
        <v>56</v>
      </c>
      <c r="C3" s="4" t="s">
        <v>57</v>
      </c>
      <c r="D3" s="4" t="s">
        <v>58</v>
      </c>
      <c r="E3" s="4" t="s">
        <v>63</v>
      </c>
      <c r="F3" s="4" t="s">
        <v>60</v>
      </c>
      <c r="G3" s="4" t="s">
        <v>61</v>
      </c>
      <c r="H3" s="4" t="s">
        <v>62</v>
      </c>
      <c r="I3" s="10" t="s">
        <v>65</v>
      </c>
      <c r="J3" s="10" t="s">
        <v>66</v>
      </c>
      <c r="K3" s="4" t="s">
        <v>59</v>
      </c>
    </row>
    <row r="4" spans="1:11">
      <c r="A4" s="5">
        <v>1</v>
      </c>
      <c r="B4" s="3" t="s">
        <v>2</v>
      </c>
      <c r="C4" s="3" t="s">
        <v>53</v>
      </c>
      <c r="D4" s="3" t="s">
        <v>30</v>
      </c>
      <c r="E4" s="3" t="s">
        <v>64</v>
      </c>
      <c r="F4" s="8" t="s">
        <v>72</v>
      </c>
      <c r="G4" s="3">
        <v>215</v>
      </c>
      <c r="H4" s="3">
        <v>2150</v>
      </c>
      <c r="I4" s="11">
        <v>80</v>
      </c>
      <c r="J4" s="11">
        <f>G4*I4</f>
        <v>17200</v>
      </c>
      <c r="K4" s="3" t="s">
        <v>31</v>
      </c>
    </row>
    <row r="5" spans="1:11">
      <c r="A5" s="5">
        <v>2</v>
      </c>
      <c r="B5" s="3" t="s">
        <v>0</v>
      </c>
      <c r="C5" s="3" t="s">
        <v>40</v>
      </c>
      <c r="D5" s="3" t="s">
        <v>1</v>
      </c>
      <c r="E5" s="3" t="s">
        <v>64</v>
      </c>
      <c r="F5" s="3" t="s">
        <v>34</v>
      </c>
      <c r="G5" s="3">
        <v>28</v>
      </c>
      <c r="H5" s="3">
        <v>280</v>
      </c>
      <c r="I5" s="11">
        <f>VLOOKUP(F5,'[1]Freight Rate'!$C$3:$D$224,2,FALSE)</f>
        <v>50</v>
      </c>
      <c r="J5" s="11">
        <f t="shared" ref="J5:J18" si="0">G5*I5</f>
        <v>1400</v>
      </c>
      <c r="K5" s="3" t="s">
        <v>3</v>
      </c>
    </row>
    <row r="6" spans="1:11">
      <c r="A6" s="5">
        <v>3</v>
      </c>
      <c r="B6" s="3" t="s">
        <v>0</v>
      </c>
      <c r="C6" s="3" t="s">
        <v>41</v>
      </c>
      <c r="D6" s="3" t="s">
        <v>4</v>
      </c>
      <c r="E6" s="3" t="s">
        <v>64</v>
      </c>
      <c r="F6" s="8" t="s">
        <v>71</v>
      </c>
      <c r="G6" s="3">
        <v>42</v>
      </c>
      <c r="H6" s="3">
        <v>676</v>
      </c>
      <c r="I6" s="11">
        <v>80</v>
      </c>
      <c r="J6" s="11">
        <f t="shared" si="0"/>
        <v>3360</v>
      </c>
      <c r="K6" s="3" t="s">
        <v>5</v>
      </c>
    </row>
    <row r="7" spans="1:11">
      <c r="A7" s="5">
        <v>4</v>
      </c>
      <c r="B7" s="3" t="s">
        <v>0</v>
      </c>
      <c r="C7" s="3" t="s">
        <v>42</v>
      </c>
      <c r="D7" s="3" t="s">
        <v>6</v>
      </c>
      <c r="E7" s="3" t="s">
        <v>64</v>
      </c>
      <c r="F7" s="8" t="s">
        <v>70</v>
      </c>
      <c r="G7" s="3">
        <v>118</v>
      </c>
      <c r="H7" s="3">
        <v>2674</v>
      </c>
      <c r="I7" s="11">
        <f>VLOOKUP(F7,'[1]Freight Rate'!$C$3:$D$224,2,FALSE)</f>
        <v>50</v>
      </c>
      <c r="J7" s="11">
        <f t="shared" si="0"/>
        <v>5900</v>
      </c>
      <c r="K7" s="3" t="s">
        <v>7</v>
      </c>
    </row>
    <row r="8" spans="1:11">
      <c r="A8" s="5">
        <v>5</v>
      </c>
      <c r="B8" s="3" t="s">
        <v>0</v>
      </c>
      <c r="C8" s="3" t="s">
        <v>43</v>
      </c>
      <c r="D8" s="3" t="s">
        <v>8</v>
      </c>
      <c r="E8" s="3" t="s">
        <v>64</v>
      </c>
      <c r="F8" s="3" t="s">
        <v>35</v>
      </c>
      <c r="G8" s="3">
        <v>40</v>
      </c>
      <c r="H8" s="3">
        <v>1000</v>
      </c>
      <c r="I8" s="11">
        <f>VLOOKUP(F8,'[1]Freight Rate'!$C$3:$D$224,2,FALSE)</f>
        <v>50</v>
      </c>
      <c r="J8" s="11">
        <f t="shared" si="0"/>
        <v>2000</v>
      </c>
      <c r="K8" s="3" t="s">
        <v>9</v>
      </c>
    </row>
    <row r="9" spans="1:11">
      <c r="A9" s="5">
        <v>6</v>
      </c>
      <c r="B9" s="3" t="s">
        <v>0</v>
      </c>
      <c r="C9" s="3" t="s">
        <v>46</v>
      </c>
      <c r="D9" s="3" t="s">
        <v>16</v>
      </c>
      <c r="E9" s="3" t="s">
        <v>64</v>
      </c>
      <c r="F9" s="9" t="s">
        <v>73</v>
      </c>
      <c r="G9" s="3">
        <v>30</v>
      </c>
      <c r="H9" s="3">
        <v>0</v>
      </c>
      <c r="I9" s="11">
        <v>80</v>
      </c>
      <c r="J9" s="11">
        <f t="shared" si="0"/>
        <v>2400</v>
      </c>
      <c r="K9" s="3" t="s">
        <v>17</v>
      </c>
    </row>
    <row r="10" spans="1:11">
      <c r="A10" s="5">
        <v>7</v>
      </c>
      <c r="B10" s="3" t="s">
        <v>10</v>
      </c>
      <c r="C10" s="3" t="s">
        <v>44</v>
      </c>
      <c r="D10" s="3" t="s">
        <v>11</v>
      </c>
      <c r="E10" s="3" t="s">
        <v>64</v>
      </c>
      <c r="F10" s="3" t="s">
        <v>36</v>
      </c>
      <c r="G10" s="3">
        <v>200</v>
      </c>
      <c r="H10" s="3">
        <v>0</v>
      </c>
      <c r="I10" s="11">
        <v>50</v>
      </c>
      <c r="J10" s="11">
        <f t="shared" si="0"/>
        <v>10000</v>
      </c>
      <c r="K10" s="3" t="s">
        <v>12</v>
      </c>
    </row>
    <row r="11" spans="1:11">
      <c r="A11" s="5">
        <v>8</v>
      </c>
      <c r="B11" s="3" t="s">
        <v>10</v>
      </c>
      <c r="C11" s="3" t="s">
        <v>45</v>
      </c>
      <c r="D11" s="3" t="s">
        <v>14</v>
      </c>
      <c r="E11" s="3" t="s">
        <v>64</v>
      </c>
      <c r="F11" s="3" t="s">
        <v>34</v>
      </c>
      <c r="G11" s="3">
        <v>191</v>
      </c>
      <c r="H11" s="3">
        <v>0</v>
      </c>
      <c r="I11" s="11">
        <f>VLOOKUP(F11,'[1]Freight Rate'!$C$3:$D$224,2,FALSE)</f>
        <v>50</v>
      </c>
      <c r="J11" s="11">
        <f t="shared" si="0"/>
        <v>9550</v>
      </c>
      <c r="K11" s="3" t="s">
        <v>15</v>
      </c>
    </row>
    <row r="12" spans="1:11">
      <c r="A12" s="5">
        <v>9</v>
      </c>
      <c r="B12" s="3" t="s">
        <v>13</v>
      </c>
      <c r="C12" s="3" t="s">
        <v>54</v>
      </c>
      <c r="D12" s="3" t="s">
        <v>32</v>
      </c>
      <c r="E12" s="3" t="s">
        <v>64</v>
      </c>
      <c r="F12" s="3" t="s">
        <v>37</v>
      </c>
      <c r="G12" s="3">
        <v>70</v>
      </c>
      <c r="H12" s="3">
        <v>1600</v>
      </c>
      <c r="I12" s="11">
        <f>VLOOKUP(F12,'[1]Freight Rate'!$C$3:$D$224,2,FALSE)</f>
        <v>80</v>
      </c>
      <c r="J12" s="11">
        <f t="shared" si="0"/>
        <v>5600</v>
      </c>
      <c r="K12" s="3" t="s">
        <v>33</v>
      </c>
    </row>
    <row r="13" spans="1:11">
      <c r="A13" s="5">
        <v>10</v>
      </c>
      <c r="B13" s="3" t="s">
        <v>18</v>
      </c>
      <c r="C13" s="3" t="s">
        <v>47</v>
      </c>
      <c r="D13" s="3" t="s">
        <v>19</v>
      </c>
      <c r="E13" s="3" t="s">
        <v>64</v>
      </c>
      <c r="F13" s="8" t="s">
        <v>69</v>
      </c>
      <c r="G13" s="3">
        <v>49</v>
      </c>
      <c r="H13" s="3">
        <v>464</v>
      </c>
      <c r="I13" s="11">
        <v>50</v>
      </c>
      <c r="J13" s="11">
        <f t="shared" si="0"/>
        <v>2450</v>
      </c>
      <c r="K13" s="3" t="s">
        <v>20</v>
      </c>
    </row>
    <row r="14" spans="1:11">
      <c r="A14" s="5">
        <v>11</v>
      </c>
      <c r="B14" s="3" t="s">
        <v>18</v>
      </c>
      <c r="C14" s="3" t="s">
        <v>48</v>
      </c>
      <c r="D14" s="3" t="s">
        <v>21</v>
      </c>
      <c r="E14" s="3" t="s">
        <v>64</v>
      </c>
      <c r="F14" s="8" t="s">
        <v>68</v>
      </c>
      <c r="G14" s="3">
        <v>50</v>
      </c>
      <c r="H14" s="3">
        <v>285</v>
      </c>
      <c r="I14" s="11">
        <f>VLOOKUP(F14,'[1]Freight Rate'!$C$3:$D$224,2,FALSE)</f>
        <v>80</v>
      </c>
      <c r="J14" s="11">
        <f t="shared" si="0"/>
        <v>4000</v>
      </c>
      <c r="K14" s="3" t="s">
        <v>22</v>
      </c>
    </row>
    <row r="15" spans="1:11">
      <c r="A15" s="5">
        <v>12</v>
      </c>
      <c r="B15" s="3" t="s">
        <v>18</v>
      </c>
      <c r="C15" s="3" t="s">
        <v>49</v>
      </c>
      <c r="D15" s="3" t="s">
        <v>23</v>
      </c>
      <c r="E15" s="3" t="s">
        <v>64</v>
      </c>
      <c r="F15" s="3" t="s">
        <v>38</v>
      </c>
      <c r="G15" s="3">
        <v>35</v>
      </c>
      <c r="H15" s="3">
        <v>350</v>
      </c>
      <c r="I15" s="11">
        <f>VLOOKUP(F15,'[1]Freight Rate'!$C$3:$D$224,2,FALSE)</f>
        <v>80</v>
      </c>
      <c r="J15" s="11">
        <f t="shared" si="0"/>
        <v>2800</v>
      </c>
      <c r="K15" s="3" t="s">
        <v>24</v>
      </c>
    </row>
    <row r="16" spans="1:11">
      <c r="A16" s="5">
        <v>13</v>
      </c>
      <c r="B16" s="3" t="s">
        <v>18</v>
      </c>
      <c r="C16" s="3" t="s">
        <v>50</v>
      </c>
      <c r="D16" s="3" t="s">
        <v>25</v>
      </c>
      <c r="E16" s="3" t="s">
        <v>64</v>
      </c>
      <c r="F16" s="3" t="s">
        <v>39</v>
      </c>
      <c r="G16" s="3">
        <v>41</v>
      </c>
      <c r="H16" s="3">
        <v>0</v>
      </c>
      <c r="I16" s="11">
        <f>VLOOKUP(F16,'[1]Freight Rate'!$C$3:$D$224,2,FALSE)</f>
        <v>45</v>
      </c>
      <c r="J16" s="11">
        <f t="shared" si="0"/>
        <v>1845</v>
      </c>
      <c r="K16" s="3" t="s">
        <v>26</v>
      </c>
    </row>
    <row r="17" spans="1:11">
      <c r="A17" s="5">
        <v>14</v>
      </c>
      <c r="B17" s="3" t="s">
        <v>18</v>
      </c>
      <c r="C17" s="3" t="s">
        <v>51</v>
      </c>
      <c r="D17" s="3" t="s">
        <v>27</v>
      </c>
      <c r="E17" s="3" t="s">
        <v>64</v>
      </c>
      <c r="F17" s="8" t="s">
        <v>67</v>
      </c>
      <c r="G17" s="3">
        <v>35</v>
      </c>
      <c r="H17" s="3">
        <v>381</v>
      </c>
      <c r="I17" s="11">
        <f>VLOOKUP(F17,'[1]Freight Rate'!$C$3:$D$224,2,FALSE)</f>
        <v>50</v>
      </c>
      <c r="J17" s="11">
        <f t="shared" si="0"/>
        <v>1750</v>
      </c>
      <c r="K17" s="3" t="s">
        <v>28</v>
      </c>
    </row>
    <row r="18" spans="1:11">
      <c r="A18" s="5">
        <v>15</v>
      </c>
      <c r="B18" s="3" t="s">
        <v>18</v>
      </c>
      <c r="C18" s="3" t="s">
        <v>52</v>
      </c>
      <c r="D18" s="3" t="s">
        <v>29</v>
      </c>
      <c r="E18" s="3" t="s">
        <v>64</v>
      </c>
      <c r="F18" s="8" t="s">
        <v>67</v>
      </c>
      <c r="G18" s="3">
        <v>185</v>
      </c>
      <c r="H18" s="3">
        <v>4250</v>
      </c>
      <c r="I18" s="11">
        <f>VLOOKUP(F18,'[1]Freight Rate'!$C$3:$D$224,2,FALSE)</f>
        <v>50</v>
      </c>
      <c r="J18" s="11">
        <f t="shared" si="0"/>
        <v>9250</v>
      </c>
      <c r="K18" s="3" t="s">
        <v>28</v>
      </c>
    </row>
    <row r="19" spans="1:11" s="1" customFormat="1">
      <c r="A19" s="4"/>
      <c r="B19" s="2"/>
      <c r="C19" s="2"/>
      <c r="D19" s="2"/>
      <c r="E19" s="2"/>
      <c r="F19" s="2" t="s">
        <v>74</v>
      </c>
      <c r="G19" s="2">
        <f>SUM(G4:G18)</f>
        <v>1329</v>
      </c>
      <c r="H19" s="2"/>
      <c r="I19" s="12"/>
      <c r="J19" s="12">
        <f>SUM(J4:J18)</f>
        <v>79505</v>
      </c>
    </row>
  </sheetData>
  <sortState xmlns:xlrd2="http://schemas.microsoft.com/office/spreadsheetml/2017/richdata2" ref="B4:K18">
    <sortCondition ref="B4:B18"/>
    <sortCondition ref="C4:C18"/>
  </sortState>
  <mergeCells count="1">
    <mergeCell ref="C2:G2"/>
  </mergeCells>
  <conditionalFormatting sqref="C1:C1048576">
    <cfRule type="duplicateValues" dxfId="0" priority="1"/>
  </conditionalFormatting>
  <pageMargins left="0.24" right="0.4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2024-09-17T14:50:19Z</cp:lastPrinted>
  <dcterms:created xsi:type="dcterms:W3CDTF">2024-09-17T14:49:16Z</dcterms:created>
  <dcterms:modified xsi:type="dcterms:W3CDTF">2024-09-18T10:47:02Z</dcterms:modified>
</cp:coreProperties>
</file>