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definedNames>
    <definedName name="_xlnm._FilterDatabase" localSheetId="0" hidden="1">Invoice!$A$3:$P$29</definedName>
  </definedNames>
  <calcPr calcId="144525"/>
</workbook>
</file>

<file path=xl/calcChain.xml><?xml version="1.0" encoding="utf-8"?>
<calcChain xmlns="http://schemas.openxmlformats.org/spreadsheetml/2006/main">
  <c r="H30" i="1" l="1"/>
  <c r="G30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J5" i="1"/>
  <c r="J26" i="1"/>
  <c r="J25" i="1"/>
  <c r="J24" i="1"/>
  <c r="J23" i="1"/>
  <c r="J22" i="1"/>
  <c r="J21" i="1"/>
  <c r="J20" i="1"/>
  <c r="J18" i="1"/>
  <c r="J17" i="1"/>
  <c r="J16" i="1"/>
  <c r="J15" i="1"/>
  <c r="J14" i="1"/>
  <c r="J13" i="1"/>
  <c r="J12" i="1"/>
  <c r="J11" i="1"/>
  <c r="J9" i="1"/>
  <c r="J8" i="1"/>
  <c r="J7" i="1"/>
  <c r="J6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L27" i="1" l="1"/>
</calcChain>
</file>

<file path=xl/sharedStrings.xml><?xml version="1.0" encoding="utf-8"?>
<sst xmlns="http://schemas.openxmlformats.org/spreadsheetml/2006/main" count="133" uniqueCount="90">
  <si>
    <t>INVOICE
PRAGATI LOGISTICS,SAMANTA SAHI KHUNTIA LANE,8984191006
GST No:21AGHPB9356M1Z9</t>
  </si>
  <si>
    <t>02/5/2024</t>
  </si>
  <si>
    <t>202</t>
  </si>
  <si>
    <t>28/5/2024</t>
  </si>
  <si>
    <t>2311</t>
  </si>
  <si>
    <t>27/5/2024</t>
  </si>
  <si>
    <t>2290</t>
  </si>
  <si>
    <t>25/5/2024</t>
  </si>
  <si>
    <t>2229</t>
  </si>
  <si>
    <t>26/5/2024</t>
  </si>
  <si>
    <t>2297</t>
  </si>
  <si>
    <t>299</t>
  </si>
  <si>
    <t>300</t>
  </si>
  <si>
    <t>296</t>
  </si>
  <si>
    <t>295</t>
  </si>
  <si>
    <t>298</t>
  </si>
  <si>
    <t>30/5/2024</t>
  </si>
  <si>
    <t>2313</t>
  </si>
  <si>
    <t>24/5/2024</t>
  </si>
  <si>
    <t>285</t>
  </si>
  <si>
    <t>20/5/2024</t>
  </si>
  <si>
    <t>269</t>
  </si>
  <si>
    <t>17/5/2024</t>
  </si>
  <si>
    <t>2248</t>
  </si>
  <si>
    <t>14/5/2024</t>
  </si>
  <si>
    <t>2226</t>
  </si>
  <si>
    <t>0019</t>
  </si>
  <si>
    <t>2224</t>
  </si>
  <si>
    <t>2223</t>
  </si>
  <si>
    <t>10/5/2024</t>
  </si>
  <si>
    <t>2216</t>
  </si>
  <si>
    <t>03/5/2024</t>
  </si>
  <si>
    <t>2198</t>
  </si>
  <si>
    <t>2200</t>
  </si>
  <si>
    <t>2271</t>
  </si>
  <si>
    <t>31/5/2024</t>
  </si>
  <si>
    <t>2333</t>
  </si>
  <si>
    <t>Thanking you for your business.
PRAGATI LOGISTICS</t>
  </si>
  <si>
    <t>UMERKOT</t>
  </si>
  <si>
    <t>KUNDRA</t>
  </si>
  <si>
    <t>BHAWANIPATNA</t>
  </si>
  <si>
    <t>JHARIGAON</t>
  </si>
  <si>
    <t xml:space="preserve">tentalikhuntia </t>
  </si>
  <si>
    <t>BORIGUMMA</t>
  </si>
  <si>
    <t>JAMARUNDA</t>
  </si>
  <si>
    <t>JEYPORE</t>
  </si>
  <si>
    <t>RAIGHAR</t>
  </si>
  <si>
    <t>CHATIGUDA</t>
  </si>
  <si>
    <t>CHANDILI KOTPADA</t>
  </si>
  <si>
    <t>PL/JA/02388</t>
  </si>
  <si>
    <t>PL/JA/04426</t>
  </si>
  <si>
    <t>PL/JA/04357</t>
  </si>
  <si>
    <t>PL/JA/04350</t>
  </si>
  <si>
    <t>PL/JA/04326</t>
  </si>
  <si>
    <t>PL/JA/04283</t>
  </si>
  <si>
    <t>PL/JA/04286</t>
  </si>
  <si>
    <t>PL/JA/04285</t>
  </si>
  <si>
    <t>PL/JA/04284</t>
  </si>
  <si>
    <t>PL/JA/04282</t>
  </si>
  <si>
    <t>PL/JA/04502</t>
  </si>
  <si>
    <t>PL/JA/04132</t>
  </si>
  <si>
    <t>PL/JA/03789</t>
  </si>
  <si>
    <t>PL/JA/03653</t>
  </si>
  <si>
    <t>PL/JA/03255</t>
  </si>
  <si>
    <t>PL/JA/03257</t>
  </si>
  <si>
    <t>PL/JA/03256</t>
  </si>
  <si>
    <t>PL/JA/03258</t>
  </si>
  <si>
    <t>PL/JA/03050</t>
  </si>
  <si>
    <t>PL/JA/02561</t>
  </si>
  <si>
    <t>PL/JA/02560</t>
  </si>
  <si>
    <t>PL/JA/03844</t>
  </si>
  <si>
    <t>PL/JA/04662</t>
  </si>
  <si>
    <t>CTC</t>
  </si>
  <si>
    <t>SL</t>
  </si>
  <si>
    <t>DATE</t>
  </si>
  <si>
    <t>LR NO</t>
  </si>
  <si>
    <t>INV NO</t>
  </si>
  <si>
    <t>FROM</t>
  </si>
  <si>
    <t>CASE</t>
  </si>
  <si>
    <t>WEIGHT</t>
  </si>
  <si>
    <t>DIGI DIGISOLOPA</t>
  </si>
  <si>
    <t>RATE</t>
  </si>
  <si>
    <t xml:space="preserve">ADVANTA ENTERPRISES LIMITED
Address:NEW INDUSTRIAL ESTATE JAGATPUR,CUTTACK,9040598643
GST No:21AAXCA1074E1ZV
</t>
  </si>
  <si>
    <t>AMOUNT</t>
  </si>
  <si>
    <t>HML</t>
  </si>
  <si>
    <t>LR CH.</t>
  </si>
  <si>
    <t>Kindly, verify &amp; confirm within 7 days, else GST will be filed by 20th JUNE, 2024. 
GST to be paid by Consignor under Reverse Charge Mechanism(RCM) as per GST.</t>
  </si>
  <si>
    <t>DESTINATION</t>
  </si>
  <si>
    <t xml:space="preserve">Bill Date:31/05/2024
Bill no : 6513
Total Amount: 194710.00
</t>
  </si>
  <si>
    <t>(RUPEES ONE LAKH NINETY FOUR THUSAND SEVEN HUNDRED TEN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</si>
</sst>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3" fillId="0" borderId="0" xfId="0" applyNumberFormat="1" applyFont="1"/>
    <xf numFmtId="4" fontId="0" fillId="0" borderId="0" xfId="0" applyNumberFormat="1" applyFont="1"/>
    <xf numFmtId="0" fontId="0" fillId="0" borderId="1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horizontal="center" wrapText="1"/>
    </xf>
    <xf numFmtId="2" fontId="1" fillId="0" borderId="1" xfId="0" applyNumberFormat="1" applyFont="1" applyBorder="1" applyAlignment="1">
      <alignment horizontal="right" wrapText="1"/>
    </xf>
    <xf numFmtId="0" fontId="1" fillId="0" borderId="0" xfId="0" applyNumberFormat="1" applyFont="1" applyAlignment="1">
      <alignment horizontal="right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2" fontId="1" fillId="0" borderId="3" xfId="0" applyNumberFormat="1" applyFont="1" applyBorder="1" applyAlignment="1">
      <alignment vertical="center" wrapText="1"/>
    </xf>
    <xf numFmtId="2" fontId="1" fillId="0" borderId="4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wrapText="1"/>
    </xf>
    <xf numFmtId="2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85725</xdr:rowOff>
    </xdr:from>
    <xdr:to>
      <xdr:col>6</xdr:col>
      <xdr:colOff>190501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85725"/>
          <a:ext cx="4019551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tabSelected="1" topLeftCell="A19" workbookViewId="0">
      <selection activeCell="Q27" sqref="Q27"/>
    </sheetView>
  </sheetViews>
  <sheetFormatPr defaultRowHeight="15"/>
  <cols>
    <col min="1" max="1" width="3.5703125" style="15" customWidth="1"/>
    <col min="2" max="2" width="9.7109375" style="1" bestFit="1" customWidth="1"/>
    <col min="3" max="3" width="11.7109375" style="1" bestFit="1" customWidth="1"/>
    <col min="4" max="4" width="7.5703125" style="1" bestFit="1" customWidth="1"/>
    <col min="5" max="5" width="6.42578125" style="1" bestFit="1" customWidth="1"/>
    <col min="6" max="6" width="18.7109375" style="1" bestFit="1" customWidth="1"/>
    <col min="7" max="7" width="6.28515625" style="1" customWidth="1"/>
    <col min="8" max="8" width="9" style="2" customWidth="1"/>
    <col min="9" max="9" width="6.85546875" style="2" customWidth="1"/>
    <col min="10" max="10" width="7.140625" style="2" customWidth="1"/>
    <col min="11" max="11" width="7" style="2" customWidth="1"/>
    <col min="12" max="12" width="9.7109375" style="2" customWidth="1"/>
    <col min="13" max="13" width="9.140625" style="1" customWidth="1"/>
    <col min="14" max="16384" width="9.140625" style="1"/>
  </cols>
  <sheetData>
    <row r="1" spans="1:16" ht="90" customHeight="1">
      <c r="A1" s="26"/>
      <c r="B1" s="27"/>
      <c r="C1" s="27"/>
      <c r="D1" s="27"/>
      <c r="E1" s="27"/>
      <c r="F1" s="27"/>
      <c r="G1" s="27"/>
      <c r="H1" s="33" t="s">
        <v>0</v>
      </c>
      <c r="I1" s="33"/>
      <c r="J1" s="33"/>
      <c r="K1" s="33"/>
      <c r="L1" s="33"/>
    </row>
    <row r="2" spans="1:16" ht="61.5" customHeight="1">
      <c r="A2" s="28" t="s">
        <v>82</v>
      </c>
      <c r="B2" s="29"/>
      <c r="C2" s="29"/>
      <c r="D2" s="29"/>
      <c r="E2" s="29"/>
      <c r="F2" s="29"/>
      <c r="G2" s="30"/>
      <c r="H2" s="34" t="s">
        <v>88</v>
      </c>
      <c r="I2" s="35"/>
      <c r="J2" s="35"/>
      <c r="K2" s="35"/>
      <c r="L2" s="36"/>
    </row>
    <row r="3" spans="1:16" s="9" customFormat="1">
      <c r="A3" s="5" t="s">
        <v>73</v>
      </c>
      <c r="B3" s="5" t="s">
        <v>74</v>
      </c>
      <c r="C3" s="5" t="s">
        <v>75</v>
      </c>
      <c r="D3" s="5" t="s">
        <v>76</v>
      </c>
      <c r="E3" s="5" t="s">
        <v>77</v>
      </c>
      <c r="F3" s="5" t="s">
        <v>87</v>
      </c>
      <c r="G3" s="5" t="s">
        <v>78</v>
      </c>
      <c r="H3" s="8" t="s">
        <v>79</v>
      </c>
      <c r="I3" s="8" t="s">
        <v>81</v>
      </c>
      <c r="J3" s="8" t="s">
        <v>84</v>
      </c>
      <c r="K3" s="8" t="s">
        <v>85</v>
      </c>
      <c r="L3" s="8" t="s">
        <v>83</v>
      </c>
    </row>
    <row r="4" spans="1:16" ht="15" customHeight="1">
      <c r="A4" s="14">
        <v>1</v>
      </c>
      <c r="B4" s="4" t="s">
        <v>1</v>
      </c>
      <c r="C4" s="4" t="s">
        <v>49</v>
      </c>
      <c r="D4" s="4" t="s">
        <v>2</v>
      </c>
      <c r="E4" s="7" t="s">
        <v>72</v>
      </c>
      <c r="F4" s="4" t="s">
        <v>38</v>
      </c>
      <c r="G4" s="4">
        <v>300</v>
      </c>
      <c r="H4" s="6">
        <f>G4*30</f>
        <v>9000</v>
      </c>
      <c r="I4" s="6">
        <v>3.8</v>
      </c>
      <c r="J4" s="6">
        <v>0</v>
      </c>
      <c r="K4" s="6">
        <v>30</v>
      </c>
      <c r="L4" s="6">
        <f>H4*I4+J4+K4</f>
        <v>34230</v>
      </c>
    </row>
    <row r="5" spans="1:16" ht="15" customHeight="1">
      <c r="A5" s="14">
        <v>2</v>
      </c>
      <c r="B5" s="4" t="s">
        <v>31</v>
      </c>
      <c r="C5" s="4" t="s">
        <v>68</v>
      </c>
      <c r="D5" s="4" t="s">
        <v>32</v>
      </c>
      <c r="E5" s="7" t="s">
        <v>72</v>
      </c>
      <c r="F5" s="4" t="s">
        <v>38</v>
      </c>
      <c r="G5" s="4">
        <v>140</v>
      </c>
      <c r="H5" s="6">
        <f t="shared" ref="H5:H26" si="0">G5*30</f>
        <v>4200</v>
      </c>
      <c r="I5" s="6">
        <v>3.8</v>
      </c>
      <c r="J5" s="6">
        <f t="shared" ref="J5:J26" si="1">G5*2</f>
        <v>280</v>
      </c>
      <c r="K5" s="6">
        <v>30</v>
      </c>
      <c r="L5" s="6">
        <f t="shared" ref="L5:L26" si="2">H5*I5+J5+K5</f>
        <v>16270</v>
      </c>
      <c r="O5" s="10"/>
      <c r="P5" s="11"/>
    </row>
    <row r="6" spans="1:16" ht="15" customHeight="1">
      <c r="A6" s="14">
        <v>3</v>
      </c>
      <c r="B6" s="4" t="s">
        <v>31</v>
      </c>
      <c r="C6" s="4" t="s">
        <v>69</v>
      </c>
      <c r="D6" s="4" t="s">
        <v>33</v>
      </c>
      <c r="E6" s="7" t="s">
        <v>72</v>
      </c>
      <c r="F6" s="4" t="s">
        <v>47</v>
      </c>
      <c r="G6" s="4">
        <v>70</v>
      </c>
      <c r="H6" s="6">
        <f t="shared" si="0"/>
        <v>2100</v>
      </c>
      <c r="I6" s="6">
        <v>3.8</v>
      </c>
      <c r="J6" s="6">
        <f t="shared" si="1"/>
        <v>140</v>
      </c>
      <c r="K6" s="6">
        <v>30</v>
      </c>
      <c r="L6" s="6">
        <f t="shared" si="2"/>
        <v>8150</v>
      </c>
      <c r="O6" s="12"/>
      <c r="P6" s="13"/>
    </row>
    <row r="7" spans="1:16" ht="15" customHeight="1">
      <c r="A7" s="14">
        <v>4</v>
      </c>
      <c r="B7" s="4" t="s">
        <v>29</v>
      </c>
      <c r="C7" s="4" t="s">
        <v>67</v>
      </c>
      <c r="D7" s="4" t="s">
        <v>30</v>
      </c>
      <c r="E7" s="7" t="s">
        <v>72</v>
      </c>
      <c r="F7" s="4" t="s">
        <v>44</v>
      </c>
      <c r="G7" s="4">
        <v>135</v>
      </c>
      <c r="H7" s="6">
        <f t="shared" si="0"/>
        <v>4050</v>
      </c>
      <c r="I7" s="6">
        <v>3.8</v>
      </c>
      <c r="J7" s="6">
        <f t="shared" si="1"/>
        <v>270</v>
      </c>
      <c r="K7" s="6">
        <v>30</v>
      </c>
      <c r="L7" s="6">
        <f t="shared" si="2"/>
        <v>15690</v>
      </c>
    </row>
    <row r="8" spans="1:16" ht="15" customHeight="1">
      <c r="A8" s="14">
        <v>5</v>
      </c>
      <c r="B8" s="4" t="s">
        <v>24</v>
      </c>
      <c r="C8" s="4" t="s">
        <v>63</v>
      </c>
      <c r="D8" s="4" t="s">
        <v>25</v>
      </c>
      <c r="E8" s="7" t="s">
        <v>72</v>
      </c>
      <c r="F8" s="7" t="s">
        <v>80</v>
      </c>
      <c r="G8" s="4">
        <v>100</v>
      </c>
      <c r="H8" s="6">
        <f t="shared" si="0"/>
        <v>3000</v>
      </c>
      <c r="I8" s="6">
        <v>3.8</v>
      </c>
      <c r="J8" s="6">
        <f t="shared" si="1"/>
        <v>200</v>
      </c>
      <c r="K8" s="6">
        <v>30</v>
      </c>
      <c r="L8" s="6">
        <f t="shared" si="2"/>
        <v>11630</v>
      </c>
    </row>
    <row r="9" spans="1:16" ht="15" customHeight="1">
      <c r="A9" s="14">
        <v>6</v>
      </c>
      <c r="B9" s="4" t="s">
        <v>24</v>
      </c>
      <c r="C9" s="4" t="s">
        <v>64</v>
      </c>
      <c r="D9" s="4" t="s">
        <v>26</v>
      </c>
      <c r="E9" s="7" t="s">
        <v>72</v>
      </c>
      <c r="F9" s="4" t="s">
        <v>46</v>
      </c>
      <c r="G9" s="4">
        <v>20</v>
      </c>
      <c r="H9" s="6">
        <f t="shared" si="0"/>
        <v>600</v>
      </c>
      <c r="I9" s="6">
        <v>3.8</v>
      </c>
      <c r="J9" s="6">
        <f t="shared" si="1"/>
        <v>40</v>
      </c>
      <c r="K9" s="6">
        <v>30</v>
      </c>
      <c r="L9" s="6">
        <f t="shared" si="2"/>
        <v>2350</v>
      </c>
    </row>
    <row r="10" spans="1:16" ht="15" customHeight="1">
      <c r="A10" s="14">
        <v>7</v>
      </c>
      <c r="B10" s="4" t="s">
        <v>24</v>
      </c>
      <c r="C10" s="4" t="s">
        <v>65</v>
      </c>
      <c r="D10" s="4" t="s">
        <v>27</v>
      </c>
      <c r="E10" s="7" t="s">
        <v>72</v>
      </c>
      <c r="F10" s="4" t="s">
        <v>46</v>
      </c>
      <c r="G10" s="4">
        <v>278</v>
      </c>
      <c r="H10" s="6">
        <f t="shared" si="0"/>
        <v>8340</v>
      </c>
      <c r="I10" s="6">
        <v>3.8</v>
      </c>
      <c r="J10" s="6">
        <v>0</v>
      </c>
      <c r="K10" s="6">
        <v>30</v>
      </c>
      <c r="L10" s="6">
        <f t="shared" si="2"/>
        <v>31722</v>
      </c>
    </row>
    <row r="11" spans="1:16" ht="15" customHeight="1">
      <c r="A11" s="14">
        <v>8</v>
      </c>
      <c r="B11" s="4" t="s">
        <v>24</v>
      </c>
      <c r="C11" s="4" t="s">
        <v>66</v>
      </c>
      <c r="D11" s="4" t="s">
        <v>28</v>
      </c>
      <c r="E11" s="7" t="s">
        <v>72</v>
      </c>
      <c r="F11" s="4" t="s">
        <v>38</v>
      </c>
      <c r="G11" s="4">
        <v>25</v>
      </c>
      <c r="H11" s="6">
        <f t="shared" si="0"/>
        <v>750</v>
      </c>
      <c r="I11" s="6">
        <v>3.8</v>
      </c>
      <c r="J11" s="6">
        <f t="shared" si="1"/>
        <v>50</v>
      </c>
      <c r="K11" s="6">
        <v>30</v>
      </c>
      <c r="L11" s="6">
        <f t="shared" si="2"/>
        <v>2930</v>
      </c>
    </row>
    <row r="12" spans="1:16" ht="15" customHeight="1">
      <c r="A12" s="14">
        <v>9</v>
      </c>
      <c r="B12" s="4" t="s">
        <v>22</v>
      </c>
      <c r="C12" s="4" t="s">
        <v>62</v>
      </c>
      <c r="D12" s="4" t="s">
        <v>23</v>
      </c>
      <c r="E12" s="7" t="s">
        <v>72</v>
      </c>
      <c r="F12" s="4" t="s">
        <v>45</v>
      </c>
      <c r="G12" s="4">
        <v>40</v>
      </c>
      <c r="H12" s="6">
        <f t="shared" si="0"/>
        <v>1200</v>
      </c>
      <c r="I12" s="6">
        <v>3.8</v>
      </c>
      <c r="J12" s="6">
        <f t="shared" si="1"/>
        <v>80</v>
      </c>
      <c r="K12" s="6">
        <v>30</v>
      </c>
      <c r="L12" s="6">
        <f t="shared" si="2"/>
        <v>4670</v>
      </c>
    </row>
    <row r="13" spans="1:16" ht="15" customHeight="1">
      <c r="A13" s="14">
        <v>10</v>
      </c>
      <c r="B13" s="4" t="s">
        <v>20</v>
      </c>
      <c r="C13" s="4" t="s">
        <v>61</v>
      </c>
      <c r="D13" s="4" t="s">
        <v>21</v>
      </c>
      <c r="E13" s="7" t="s">
        <v>72</v>
      </c>
      <c r="F13" s="4" t="s">
        <v>44</v>
      </c>
      <c r="G13" s="4">
        <v>60</v>
      </c>
      <c r="H13" s="6">
        <f t="shared" si="0"/>
        <v>1800</v>
      </c>
      <c r="I13" s="6">
        <v>3.8</v>
      </c>
      <c r="J13" s="6">
        <f t="shared" si="1"/>
        <v>120</v>
      </c>
      <c r="K13" s="6">
        <v>30</v>
      </c>
      <c r="L13" s="6">
        <f t="shared" si="2"/>
        <v>6990</v>
      </c>
    </row>
    <row r="14" spans="1:16" ht="15" customHeight="1">
      <c r="A14" s="14">
        <v>11</v>
      </c>
      <c r="B14" s="4" t="s">
        <v>20</v>
      </c>
      <c r="C14" s="4" t="s">
        <v>70</v>
      </c>
      <c r="D14" s="4" t="s">
        <v>34</v>
      </c>
      <c r="E14" s="7" t="s">
        <v>72</v>
      </c>
      <c r="F14" s="4" t="s">
        <v>48</v>
      </c>
      <c r="G14" s="4">
        <v>34</v>
      </c>
      <c r="H14" s="6">
        <f t="shared" si="0"/>
        <v>1020</v>
      </c>
      <c r="I14" s="6">
        <v>3.8</v>
      </c>
      <c r="J14" s="6">
        <f t="shared" si="1"/>
        <v>68</v>
      </c>
      <c r="K14" s="6">
        <v>30</v>
      </c>
      <c r="L14" s="6">
        <f t="shared" si="2"/>
        <v>3974</v>
      </c>
    </row>
    <row r="15" spans="1:16" ht="15" customHeight="1">
      <c r="A15" s="14">
        <v>12</v>
      </c>
      <c r="B15" s="4" t="s">
        <v>18</v>
      </c>
      <c r="C15" s="4" t="s">
        <v>60</v>
      </c>
      <c r="D15" s="4" t="s">
        <v>19</v>
      </c>
      <c r="E15" s="7" t="s">
        <v>72</v>
      </c>
      <c r="F15" s="4" t="s">
        <v>43</v>
      </c>
      <c r="G15" s="4">
        <v>33</v>
      </c>
      <c r="H15" s="6">
        <f t="shared" si="0"/>
        <v>990</v>
      </c>
      <c r="I15" s="6">
        <v>3.8</v>
      </c>
      <c r="J15" s="6">
        <f t="shared" si="1"/>
        <v>66</v>
      </c>
      <c r="K15" s="6">
        <v>30</v>
      </c>
      <c r="L15" s="6">
        <f t="shared" si="2"/>
        <v>3858</v>
      </c>
    </row>
    <row r="16" spans="1:16" ht="15" customHeight="1">
      <c r="A16" s="14">
        <v>13</v>
      </c>
      <c r="B16" s="4" t="s">
        <v>7</v>
      </c>
      <c r="C16" s="4" t="s">
        <v>52</v>
      </c>
      <c r="D16" s="4" t="s">
        <v>8</v>
      </c>
      <c r="E16" s="7" t="s">
        <v>72</v>
      </c>
      <c r="F16" s="4" t="s">
        <v>41</v>
      </c>
      <c r="G16" s="4">
        <v>2</v>
      </c>
      <c r="H16" s="6">
        <f t="shared" si="0"/>
        <v>60</v>
      </c>
      <c r="I16" s="6">
        <v>3.8</v>
      </c>
      <c r="J16" s="6">
        <f t="shared" si="1"/>
        <v>4</v>
      </c>
      <c r="K16" s="6">
        <v>30</v>
      </c>
      <c r="L16" s="6">
        <f t="shared" si="2"/>
        <v>262</v>
      </c>
    </row>
    <row r="17" spans="1:12" ht="15" customHeight="1">
      <c r="A17" s="14">
        <v>14</v>
      </c>
      <c r="B17" s="4" t="s">
        <v>9</v>
      </c>
      <c r="C17" s="4" t="s">
        <v>53</v>
      </c>
      <c r="D17" s="4" t="s">
        <v>10</v>
      </c>
      <c r="E17" s="7" t="s">
        <v>72</v>
      </c>
      <c r="F17" s="4" t="s">
        <v>39</v>
      </c>
      <c r="G17" s="4">
        <v>25</v>
      </c>
      <c r="H17" s="6">
        <f t="shared" si="0"/>
        <v>750</v>
      </c>
      <c r="I17" s="6">
        <v>3.8</v>
      </c>
      <c r="J17" s="6">
        <f t="shared" si="1"/>
        <v>50</v>
      </c>
      <c r="K17" s="6">
        <v>30</v>
      </c>
      <c r="L17" s="6">
        <f t="shared" si="2"/>
        <v>2930</v>
      </c>
    </row>
    <row r="18" spans="1:12" ht="15" customHeight="1">
      <c r="A18" s="14">
        <v>15</v>
      </c>
      <c r="B18" s="4" t="s">
        <v>9</v>
      </c>
      <c r="C18" s="4" t="s">
        <v>54</v>
      </c>
      <c r="D18" s="4" t="s">
        <v>11</v>
      </c>
      <c r="E18" s="7" t="s">
        <v>72</v>
      </c>
      <c r="F18" s="7" t="s">
        <v>80</v>
      </c>
      <c r="G18" s="4">
        <v>20</v>
      </c>
      <c r="H18" s="6">
        <f t="shared" si="0"/>
        <v>600</v>
      </c>
      <c r="I18" s="6">
        <v>3.8</v>
      </c>
      <c r="J18" s="6">
        <f t="shared" si="1"/>
        <v>40</v>
      </c>
      <c r="K18" s="6">
        <v>30</v>
      </c>
      <c r="L18" s="6">
        <f t="shared" si="2"/>
        <v>2350</v>
      </c>
    </row>
    <row r="19" spans="1:12" ht="15" customHeight="1">
      <c r="A19" s="14">
        <v>16</v>
      </c>
      <c r="B19" s="4" t="s">
        <v>9</v>
      </c>
      <c r="C19" s="4" t="s">
        <v>55</v>
      </c>
      <c r="D19" s="4" t="s">
        <v>12</v>
      </c>
      <c r="E19" s="7" t="s">
        <v>72</v>
      </c>
      <c r="F19" s="4" t="s">
        <v>38</v>
      </c>
      <c r="G19" s="4">
        <v>200</v>
      </c>
      <c r="H19" s="6">
        <f t="shared" si="0"/>
        <v>6000</v>
      </c>
      <c r="I19" s="6">
        <v>3.8</v>
      </c>
      <c r="J19" s="6">
        <v>0</v>
      </c>
      <c r="K19" s="6">
        <v>30</v>
      </c>
      <c r="L19" s="6">
        <f t="shared" si="2"/>
        <v>22830</v>
      </c>
    </row>
    <row r="20" spans="1:12" ht="15" customHeight="1">
      <c r="A20" s="14">
        <v>17</v>
      </c>
      <c r="B20" s="4" t="s">
        <v>9</v>
      </c>
      <c r="C20" s="4" t="s">
        <v>56</v>
      </c>
      <c r="D20" s="4" t="s">
        <v>13</v>
      </c>
      <c r="E20" s="7" t="s">
        <v>72</v>
      </c>
      <c r="F20" s="4" t="s">
        <v>38</v>
      </c>
      <c r="G20" s="4">
        <v>13</v>
      </c>
      <c r="H20" s="6">
        <f t="shared" si="0"/>
        <v>390</v>
      </c>
      <c r="I20" s="6">
        <v>3.8</v>
      </c>
      <c r="J20" s="6">
        <f t="shared" si="1"/>
        <v>26</v>
      </c>
      <c r="K20" s="6">
        <v>30</v>
      </c>
      <c r="L20" s="6">
        <f t="shared" si="2"/>
        <v>1538</v>
      </c>
    </row>
    <row r="21" spans="1:12" ht="15" customHeight="1">
      <c r="A21" s="14">
        <v>18</v>
      </c>
      <c r="B21" s="4" t="s">
        <v>9</v>
      </c>
      <c r="C21" s="4" t="s">
        <v>57</v>
      </c>
      <c r="D21" s="4" t="s">
        <v>14</v>
      </c>
      <c r="E21" s="7" t="s">
        <v>72</v>
      </c>
      <c r="F21" s="4" t="s">
        <v>42</v>
      </c>
      <c r="G21" s="4">
        <v>45</v>
      </c>
      <c r="H21" s="6">
        <f t="shared" si="0"/>
        <v>1350</v>
      </c>
      <c r="I21" s="6">
        <v>3.8</v>
      </c>
      <c r="J21" s="6">
        <f t="shared" si="1"/>
        <v>90</v>
      </c>
      <c r="K21" s="6">
        <v>30</v>
      </c>
      <c r="L21" s="6">
        <f t="shared" si="2"/>
        <v>5250</v>
      </c>
    </row>
    <row r="22" spans="1:12" ht="15" customHeight="1">
      <c r="A22" s="14">
        <v>19</v>
      </c>
      <c r="B22" s="4" t="s">
        <v>9</v>
      </c>
      <c r="C22" s="4" t="s">
        <v>58</v>
      </c>
      <c r="D22" s="4" t="s">
        <v>15</v>
      </c>
      <c r="E22" s="7" t="s">
        <v>72</v>
      </c>
      <c r="F22" s="4" t="s">
        <v>41</v>
      </c>
      <c r="G22" s="4">
        <v>27</v>
      </c>
      <c r="H22" s="6">
        <f t="shared" si="0"/>
        <v>810</v>
      </c>
      <c r="I22" s="6">
        <v>3.8</v>
      </c>
      <c r="J22" s="6">
        <f t="shared" si="1"/>
        <v>54</v>
      </c>
      <c r="K22" s="6">
        <v>30</v>
      </c>
      <c r="L22" s="6">
        <f t="shared" si="2"/>
        <v>3162</v>
      </c>
    </row>
    <row r="23" spans="1:12" ht="15" customHeight="1">
      <c r="A23" s="14">
        <v>20</v>
      </c>
      <c r="B23" s="4" t="s">
        <v>5</v>
      </c>
      <c r="C23" s="4" t="s">
        <v>51</v>
      </c>
      <c r="D23" s="4" t="s">
        <v>6</v>
      </c>
      <c r="E23" s="7" t="s">
        <v>72</v>
      </c>
      <c r="F23" s="4" t="s">
        <v>40</v>
      </c>
      <c r="G23" s="4">
        <v>30</v>
      </c>
      <c r="H23" s="6">
        <f t="shared" si="0"/>
        <v>900</v>
      </c>
      <c r="I23" s="6">
        <v>3.8</v>
      </c>
      <c r="J23" s="6">
        <f t="shared" si="1"/>
        <v>60</v>
      </c>
      <c r="K23" s="6">
        <v>30</v>
      </c>
      <c r="L23" s="6">
        <f t="shared" si="2"/>
        <v>3510</v>
      </c>
    </row>
    <row r="24" spans="1:12" ht="15" customHeight="1">
      <c r="A24" s="14">
        <v>21</v>
      </c>
      <c r="B24" s="4" t="s">
        <v>3</v>
      </c>
      <c r="C24" s="4" t="s">
        <v>50</v>
      </c>
      <c r="D24" s="4" t="s">
        <v>4</v>
      </c>
      <c r="E24" s="7" t="s">
        <v>72</v>
      </c>
      <c r="F24" s="4" t="s">
        <v>39</v>
      </c>
      <c r="G24" s="4">
        <v>34</v>
      </c>
      <c r="H24" s="6">
        <f t="shared" si="0"/>
        <v>1020</v>
      </c>
      <c r="I24" s="6">
        <v>3.8</v>
      </c>
      <c r="J24" s="6">
        <f t="shared" si="1"/>
        <v>68</v>
      </c>
      <c r="K24" s="6">
        <v>30</v>
      </c>
      <c r="L24" s="6">
        <f t="shared" si="2"/>
        <v>3974</v>
      </c>
    </row>
    <row r="25" spans="1:12" ht="15" customHeight="1">
      <c r="A25" s="14">
        <v>22</v>
      </c>
      <c r="B25" s="4" t="s">
        <v>16</v>
      </c>
      <c r="C25" s="4" t="s">
        <v>59</v>
      </c>
      <c r="D25" s="4" t="s">
        <v>17</v>
      </c>
      <c r="E25" s="7" t="s">
        <v>72</v>
      </c>
      <c r="F25" s="4" t="s">
        <v>38</v>
      </c>
      <c r="G25" s="4">
        <v>5</v>
      </c>
      <c r="H25" s="6">
        <f t="shared" si="0"/>
        <v>150</v>
      </c>
      <c r="I25" s="6">
        <v>3.8</v>
      </c>
      <c r="J25" s="6">
        <f t="shared" si="1"/>
        <v>10</v>
      </c>
      <c r="K25" s="6">
        <v>30</v>
      </c>
      <c r="L25" s="6">
        <f t="shared" si="2"/>
        <v>610</v>
      </c>
    </row>
    <row r="26" spans="1:12" ht="15" customHeight="1">
      <c r="A26" s="14">
        <v>23</v>
      </c>
      <c r="B26" s="4" t="s">
        <v>35</v>
      </c>
      <c r="C26" s="4" t="s">
        <v>71</v>
      </c>
      <c r="D26" s="4" t="s">
        <v>36</v>
      </c>
      <c r="E26" s="7" t="s">
        <v>72</v>
      </c>
      <c r="F26" s="4" t="s">
        <v>48</v>
      </c>
      <c r="G26" s="4">
        <v>50</v>
      </c>
      <c r="H26" s="6">
        <f t="shared" si="0"/>
        <v>1500</v>
      </c>
      <c r="I26" s="6">
        <v>3.8</v>
      </c>
      <c r="J26" s="6">
        <f t="shared" si="1"/>
        <v>100</v>
      </c>
      <c r="K26" s="6">
        <v>30</v>
      </c>
      <c r="L26" s="6">
        <f t="shared" si="2"/>
        <v>5830</v>
      </c>
    </row>
    <row r="27" spans="1:12" s="17" customFormat="1">
      <c r="A27" s="31" t="s">
        <v>89</v>
      </c>
      <c r="B27" s="31"/>
      <c r="C27" s="31"/>
      <c r="D27" s="31"/>
      <c r="E27" s="31"/>
      <c r="F27" s="31"/>
      <c r="G27" s="31"/>
      <c r="H27" s="32"/>
      <c r="I27" s="32"/>
      <c r="J27" s="32"/>
      <c r="K27" s="32"/>
      <c r="L27" s="16">
        <f>SUM(L4:L26)</f>
        <v>194710</v>
      </c>
    </row>
    <row r="28" spans="1:12" s="3" customFormat="1" ht="36.75" customHeight="1">
      <c r="A28" s="20" t="s">
        <v>86</v>
      </c>
      <c r="B28" s="21"/>
      <c r="C28" s="21"/>
      <c r="D28" s="21"/>
      <c r="E28" s="21"/>
      <c r="F28" s="21"/>
      <c r="G28" s="21"/>
      <c r="H28" s="22"/>
      <c r="I28" s="22"/>
      <c r="J28" s="22"/>
      <c r="K28" s="22"/>
      <c r="L28" s="23"/>
    </row>
    <row r="29" spans="1:12" s="3" customFormat="1" ht="30" customHeight="1">
      <c r="A29" s="24" t="s">
        <v>37</v>
      </c>
      <c r="B29" s="24"/>
      <c r="C29" s="24"/>
      <c r="D29" s="24"/>
      <c r="E29" s="24"/>
      <c r="F29" s="24"/>
      <c r="G29" s="24"/>
      <c r="H29" s="25"/>
      <c r="I29" s="25"/>
      <c r="J29" s="25"/>
      <c r="K29" s="25"/>
      <c r="L29" s="25"/>
    </row>
    <row r="30" spans="1:12">
      <c r="G30" s="18">
        <f>SUM(G4:G26)</f>
        <v>1686</v>
      </c>
      <c r="H30" s="19">
        <f>SUM(H4:H26)</f>
        <v>50580</v>
      </c>
    </row>
  </sheetData>
  <sortState ref="B5:T27">
    <sortCondition ref="B4"/>
  </sortState>
  <mergeCells count="7">
    <mergeCell ref="A28:L28"/>
    <mergeCell ref="A29:L29"/>
    <mergeCell ref="A1:G1"/>
    <mergeCell ref="A2:G2"/>
    <mergeCell ref="A27:K27"/>
    <mergeCell ref="H1:L1"/>
    <mergeCell ref="H2:L2"/>
  </mergeCells>
  <pageMargins left="0.27559055118110237" right="0.31496062992125984" top="0.74803149606299213" bottom="0.74803149606299213" header="0.31496062992125984" footer="0.31496062992125984"/>
  <pageSetup scale="9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2024-06-18T13:14:53Z</cp:lastPrinted>
  <dcterms:created xsi:type="dcterms:W3CDTF">2024-06-13T06:11:33Z</dcterms:created>
  <dcterms:modified xsi:type="dcterms:W3CDTF">2024-06-18T13:14:53Z</dcterms:modified>
</cp:coreProperties>
</file>