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Sheet1!$A$9:$K$14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I10" i="1" l="1"/>
  <c r="H10" i="1"/>
  <c r="K10" i="1" s="1"/>
  <c r="K11" i="1" l="1"/>
  <c r="G12" i="1"/>
</calcChain>
</file>

<file path=xl/sharedStrings.xml><?xml version="1.0" encoding="utf-8"?>
<sst xmlns="http://schemas.openxmlformats.org/spreadsheetml/2006/main" count="34" uniqueCount="34">
  <si>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</si>
  <si>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</si>
  <si>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</si>
  <si>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</si>
  <si>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</si>
  <si>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</si>
  <si>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</si>
  <si>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</si>
  <si>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</si>
  <si>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</si>
  <si>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</si>
  <si>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</si>
  <si>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</si>
  <si>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</si>
  <si>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LR NO</t>
  </si>
  <si>
    <t>LR CH.</t>
  </si>
  <si>
    <t>AMT.</t>
  </si>
  <si>
    <t>CASE</t>
  </si>
  <si>
    <t>MONTH   : JANUARY,2022</t>
  </si>
  <si>
    <t>INVOICE DATE : 31/01/2022</t>
  </si>
  <si>
    <t>RATE</t>
  </si>
  <si>
    <t>KINDLY ,VERIFY &amp; CONFIRM US  WITHIN 7 DAYS ,ELSE GST WILL 20TH FEBRUARY,2022</t>
  </si>
  <si>
    <t>CUTTACK</t>
  </si>
  <si>
    <t>CTC</t>
  </si>
  <si>
    <t>BARIPADA</t>
  </si>
  <si>
    <t>HML.</t>
  </si>
  <si>
    <t>MOB: 9437024395</t>
  </si>
  <si>
    <t>PG/CH/09711/21-22</t>
  </si>
  <si>
    <t>3539/3540</t>
  </si>
  <si>
    <t>(RUPEES EIGHTY TWO ONLY)</t>
  </si>
  <si>
    <t>M/S AKUMENTICS HEALTHCARE</t>
  </si>
  <si>
    <t>C/O ADIKANTA ASSOCIATES</t>
  </si>
  <si>
    <t>GSTIN :21ABCFA4010F1ZG</t>
  </si>
  <si>
    <t xml:space="preserve">INVOICE .   : INV-5464/21-22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</si>
</sst>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0" fillId="0" borderId="1" xfId="0" applyNumberFormat="1" applyBorder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2" fontId="1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14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ANGUL</v>
          </cell>
          <cell r="C4">
            <v>20</v>
          </cell>
          <cell r="D4">
            <v>2</v>
          </cell>
          <cell r="E4">
            <v>22</v>
          </cell>
          <cell r="F4">
            <v>2</v>
          </cell>
          <cell r="G4">
            <v>50</v>
          </cell>
          <cell r="H4">
            <v>2.2000000000000002</v>
          </cell>
          <cell r="I4">
            <v>24.2</v>
          </cell>
        </row>
        <row r="5">
          <cell r="B5" t="str">
            <v>BALASORE</v>
          </cell>
          <cell r="C5">
            <v>25</v>
          </cell>
          <cell r="D5">
            <v>2.5</v>
          </cell>
          <cell r="E5">
            <v>27.5</v>
          </cell>
          <cell r="F5">
            <v>2</v>
          </cell>
          <cell r="G5">
            <v>50</v>
          </cell>
          <cell r="H5">
            <v>2.75</v>
          </cell>
          <cell r="I5">
            <v>30.25</v>
          </cell>
        </row>
        <row r="6">
          <cell r="B6" t="str">
            <v>BARAGARH</v>
          </cell>
          <cell r="C6">
            <v>20</v>
          </cell>
          <cell r="D6">
            <v>2</v>
          </cell>
          <cell r="E6">
            <v>22</v>
          </cell>
          <cell r="F6">
            <v>2</v>
          </cell>
          <cell r="G6">
            <v>50</v>
          </cell>
          <cell r="H6">
            <v>2.2000000000000002</v>
          </cell>
          <cell r="I6">
            <v>24.2</v>
          </cell>
        </row>
        <row r="7">
          <cell r="B7" t="str">
            <v>BARIPADA</v>
          </cell>
          <cell r="C7">
            <v>25</v>
          </cell>
          <cell r="D7">
            <v>2.5</v>
          </cell>
          <cell r="E7">
            <v>27.5</v>
          </cell>
          <cell r="F7">
            <v>2</v>
          </cell>
          <cell r="G7">
            <v>50</v>
          </cell>
          <cell r="H7">
            <v>2.75</v>
          </cell>
          <cell r="I7">
            <v>30.25</v>
          </cell>
        </row>
        <row r="8">
          <cell r="B8" t="str">
            <v>BERHAMPUR</v>
          </cell>
          <cell r="C8">
            <v>20</v>
          </cell>
          <cell r="D8">
            <v>2</v>
          </cell>
          <cell r="E8">
            <v>22</v>
          </cell>
          <cell r="F8">
            <v>2</v>
          </cell>
          <cell r="G8">
            <v>50</v>
          </cell>
          <cell r="H8">
            <v>2.2000000000000002</v>
          </cell>
          <cell r="I8">
            <v>24.2</v>
          </cell>
        </row>
        <row r="9">
          <cell r="B9" t="str">
            <v>BHAWANIPATNA</v>
          </cell>
          <cell r="C9">
            <v>35</v>
          </cell>
          <cell r="D9">
            <v>3.5</v>
          </cell>
          <cell r="E9">
            <v>38.5</v>
          </cell>
          <cell r="F9">
            <v>2</v>
          </cell>
          <cell r="G9">
            <v>50</v>
          </cell>
          <cell r="H9">
            <v>3.85</v>
          </cell>
          <cell r="I9">
            <v>42.35</v>
          </cell>
        </row>
        <row r="10">
          <cell r="B10" t="str">
            <v>BOLANGIR</v>
          </cell>
          <cell r="C10">
            <v>30</v>
          </cell>
          <cell r="D10">
            <v>3</v>
          </cell>
          <cell r="E10">
            <v>33</v>
          </cell>
          <cell r="F10">
            <v>2</v>
          </cell>
          <cell r="G10">
            <v>50</v>
          </cell>
          <cell r="H10">
            <v>3.3</v>
          </cell>
          <cell r="I10">
            <v>36.299999999999997</v>
          </cell>
        </row>
        <row r="11">
          <cell r="B11" t="str">
            <v>BHANJANAGAR</v>
          </cell>
          <cell r="C11">
            <v>20</v>
          </cell>
          <cell r="D11">
            <v>2</v>
          </cell>
          <cell r="E11">
            <v>22</v>
          </cell>
          <cell r="F11">
            <v>2</v>
          </cell>
          <cell r="G11">
            <v>50</v>
          </cell>
          <cell r="H11">
            <v>2.2000000000000002</v>
          </cell>
          <cell r="I11">
            <v>24.2</v>
          </cell>
        </row>
        <row r="12">
          <cell r="B12" t="str">
            <v>BHADRAK</v>
          </cell>
          <cell r="C12">
            <v>22</v>
          </cell>
          <cell r="D12">
            <v>2.2000000000000002</v>
          </cell>
          <cell r="E12">
            <v>24.2</v>
          </cell>
          <cell r="F12">
            <v>2</v>
          </cell>
          <cell r="G12">
            <v>50</v>
          </cell>
          <cell r="H12">
            <v>2.42</v>
          </cell>
          <cell r="I12">
            <v>26.619999999999997</v>
          </cell>
        </row>
        <row r="13">
          <cell r="B13" t="str">
            <v>CHHATRAPUR</v>
          </cell>
          <cell r="C13">
            <v>20</v>
          </cell>
          <cell r="D13">
            <v>2</v>
          </cell>
          <cell r="E13">
            <v>22</v>
          </cell>
          <cell r="F13">
            <v>2</v>
          </cell>
          <cell r="G13">
            <v>50</v>
          </cell>
          <cell r="H13">
            <v>2.2000000000000002</v>
          </cell>
          <cell r="I13">
            <v>24.2</v>
          </cell>
        </row>
        <row r="14">
          <cell r="B14" t="str">
            <v>DHARMGARH</v>
          </cell>
          <cell r="C14">
            <v>35</v>
          </cell>
          <cell r="D14">
            <v>3.5</v>
          </cell>
          <cell r="E14">
            <v>38.5</v>
          </cell>
          <cell r="F14">
            <v>2</v>
          </cell>
          <cell r="G14">
            <v>50</v>
          </cell>
          <cell r="H14">
            <v>3.85</v>
          </cell>
          <cell r="I14">
            <v>42.35</v>
          </cell>
        </row>
        <row r="15">
          <cell r="B15" t="str">
            <v>DHENKANAL</v>
          </cell>
          <cell r="C15">
            <v>20</v>
          </cell>
          <cell r="D15">
            <v>2</v>
          </cell>
          <cell r="E15">
            <v>22</v>
          </cell>
          <cell r="F15">
            <v>2</v>
          </cell>
          <cell r="G15">
            <v>50</v>
          </cell>
          <cell r="H15">
            <v>2.2000000000000002</v>
          </cell>
          <cell r="I15">
            <v>24.2</v>
          </cell>
        </row>
        <row r="16">
          <cell r="B16" t="str">
            <v>JEYPORE</v>
          </cell>
          <cell r="C16">
            <v>35</v>
          </cell>
          <cell r="D16">
            <v>3.5</v>
          </cell>
          <cell r="E16">
            <v>38.5</v>
          </cell>
          <cell r="F16">
            <v>2</v>
          </cell>
          <cell r="G16">
            <v>50</v>
          </cell>
          <cell r="H16">
            <v>3.85</v>
          </cell>
          <cell r="I16">
            <v>42.35</v>
          </cell>
        </row>
        <row r="17">
          <cell r="B17" t="str">
            <v>JHARSUGUDA</v>
          </cell>
          <cell r="C17">
            <v>22</v>
          </cell>
          <cell r="D17">
            <v>2.2000000000000002</v>
          </cell>
          <cell r="E17">
            <v>24.2</v>
          </cell>
          <cell r="F17">
            <v>2</v>
          </cell>
          <cell r="G17">
            <v>50</v>
          </cell>
          <cell r="H17">
            <v>2.42</v>
          </cell>
          <cell r="I17">
            <v>26.619999999999997</v>
          </cell>
        </row>
        <row r="18">
          <cell r="B18" t="str">
            <v>KANTABANJI</v>
          </cell>
          <cell r="C18">
            <v>32</v>
          </cell>
          <cell r="D18">
            <v>3.2</v>
          </cell>
          <cell r="E18">
            <v>35.200000000000003</v>
          </cell>
          <cell r="F18">
            <v>2</v>
          </cell>
          <cell r="G18">
            <v>50</v>
          </cell>
          <cell r="H18">
            <v>3.52</v>
          </cell>
          <cell r="I18">
            <v>38.720000000000006</v>
          </cell>
        </row>
        <row r="19">
          <cell r="B19" t="str">
            <v>KEONJHAR</v>
          </cell>
          <cell r="C19">
            <v>45</v>
          </cell>
          <cell r="D19">
            <v>4.5</v>
          </cell>
          <cell r="E19">
            <v>49.5</v>
          </cell>
          <cell r="F19">
            <v>2</v>
          </cell>
          <cell r="G19">
            <v>50</v>
          </cell>
          <cell r="H19">
            <v>4.95</v>
          </cell>
          <cell r="I19">
            <v>54.45</v>
          </cell>
        </row>
        <row r="20">
          <cell r="B20" t="str">
            <v>KESINGA</v>
          </cell>
          <cell r="C20">
            <v>30</v>
          </cell>
          <cell r="D20">
            <v>3</v>
          </cell>
          <cell r="E20">
            <v>33</v>
          </cell>
          <cell r="F20">
            <v>2</v>
          </cell>
          <cell r="G20">
            <v>50</v>
          </cell>
          <cell r="H20">
            <v>3.3</v>
          </cell>
          <cell r="I20">
            <v>36.299999999999997</v>
          </cell>
        </row>
        <row r="21">
          <cell r="B21" t="str">
            <v>KORAPUT</v>
          </cell>
          <cell r="C21">
            <v>40</v>
          </cell>
          <cell r="D21">
            <v>4</v>
          </cell>
          <cell r="E21">
            <v>44</v>
          </cell>
          <cell r="F21">
            <v>2</v>
          </cell>
          <cell r="G21">
            <v>50</v>
          </cell>
          <cell r="H21">
            <v>4.4000000000000004</v>
          </cell>
          <cell r="I21">
            <v>48.4</v>
          </cell>
        </row>
        <row r="22">
          <cell r="B22" t="str">
            <v>KHARIAR ROAD</v>
          </cell>
          <cell r="C22">
            <v>60</v>
          </cell>
          <cell r="D22">
            <v>6</v>
          </cell>
          <cell r="E22">
            <v>66</v>
          </cell>
          <cell r="F22">
            <v>2</v>
          </cell>
          <cell r="G22">
            <v>50</v>
          </cell>
          <cell r="H22">
            <v>6.6</v>
          </cell>
          <cell r="I22">
            <v>72.599999999999994</v>
          </cell>
        </row>
        <row r="23">
          <cell r="B23" t="str">
            <v>MALKANGIRI</v>
          </cell>
          <cell r="C23">
            <v>50</v>
          </cell>
          <cell r="D23">
            <v>5</v>
          </cell>
          <cell r="E23">
            <v>55</v>
          </cell>
          <cell r="F23">
            <v>2</v>
          </cell>
          <cell r="G23">
            <v>50</v>
          </cell>
          <cell r="H23">
            <v>5.5</v>
          </cell>
          <cell r="I23">
            <v>60.5</v>
          </cell>
        </row>
        <row r="24">
          <cell r="B24" t="str">
            <v>RAYAGADA</v>
          </cell>
          <cell r="C24">
            <v>32</v>
          </cell>
          <cell r="D24">
            <v>3.2</v>
          </cell>
          <cell r="E24">
            <v>35.200000000000003</v>
          </cell>
          <cell r="F24">
            <v>2</v>
          </cell>
          <cell r="G24">
            <v>50</v>
          </cell>
          <cell r="H24">
            <v>3.52</v>
          </cell>
          <cell r="I24">
            <v>38.720000000000006</v>
          </cell>
        </row>
        <row r="25">
          <cell r="B25" t="str">
            <v>ROURKELA</v>
          </cell>
          <cell r="C25">
            <v>22</v>
          </cell>
          <cell r="D25">
            <v>2.2000000000000002</v>
          </cell>
          <cell r="E25">
            <v>24.2</v>
          </cell>
          <cell r="F25">
            <v>2</v>
          </cell>
          <cell r="G25">
            <v>50</v>
          </cell>
          <cell r="H25">
            <v>2.42</v>
          </cell>
          <cell r="I25">
            <v>26.619999999999997</v>
          </cell>
        </row>
        <row r="26">
          <cell r="B26" t="str">
            <v>SIMILIGUDA</v>
          </cell>
          <cell r="C26">
            <v>40</v>
          </cell>
          <cell r="D26">
            <v>4</v>
          </cell>
          <cell r="E26">
            <v>44</v>
          </cell>
          <cell r="F26">
            <v>2</v>
          </cell>
          <cell r="G26">
            <v>50</v>
          </cell>
          <cell r="H26">
            <v>4.4000000000000004</v>
          </cell>
          <cell r="I26">
            <v>48.4</v>
          </cell>
        </row>
        <row r="27">
          <cell r="B27" t="str">
            <v>SAMBALPUR</v>
          </cell>
          <cell r="C27">
            <v>22</v>
          </cell>
          <cell r="D27">
            <v>2.2000000000000002</v>
          </cell>
          <cell r="E27">
            <v>24.2</v>
          </cell>
          <cell r="F27">
            <v>2</v>
          </cell>
          <cell r="G27">
            <v>50</v>
          </cell>
          <cell r="H27">
            <v>2.42</v>
          </cell>
          <cell r="I27">
            <v>26.619999999999997</v>
          </cell>
        </row>
        <row r="28">
          <cell r="B28" t="str">
            <v>SUNDERGARH</v>
          </cell>
          <cell r="C28">
            <v>30</v>
          </cell>
          <cell r="D28">
            <v>3</v>
          </cell>
          <cell r="E28">
            <v>33</v>
          </cell>
          <cell r="F28">
            <v>2</v>
          </cell>
          <cell r="G28">
            <v>50</v>
          </cell>
          <cell r="H28">
            <v>3.3</v>
          </cell>
          <cell r="I28">
            <v>36.299999999999997</v>
          </cell>
        </row>
        <row r="29">
          <cell r="B29" t="str">
            <v>TALCHER</v>
          </cell>
          <cell r="C29">
            <v>20</v>
          </cell>
          <cell r="D29">
            <v>2</v>
          </cell>
          <cell r="E29">
            <v>22</v>
          </cell>
          <cell r="F29">
            <v>2</v>
          </cell>
          <cell r="G29">
            <v>50</v>
          </cell>
          <cell r="H29">
            <v>2.2000000000000002</v>
          </cell>
          <cell r="I29">
            <v>24.2</v>
          </cell>
        </row>
        <row r="30">
          <cell r="B30" t="str">
            <v>NOWRANGPUR</v>
          </cell>
          <cell r="C30">
            <v>40</v>
          </cell>
          <cell r="D30">
            <v>4</v>
          </cell>
          <cell r="E30">
            <v>44</v>
          </cell>
          <cell r="F30">
            <v>2</v>
          </cell>
          <cell r="G30">
            <v>50</v>
          </cell>
          <cell r="H30">
            <v>4.4000000000000004</v>
          </cell>
          <cell r="I30">
            <v>48.4</v>
          </cell>
        </row>
        <row r="31">
          <cell r="B31" t="str">
            <v>NUAPADA</v>
          </cell>
          <cell r="C31">
            <v>50</v>
          </cell>
          <cell r="D31">
            <v>5</v>
          </cell>
          <cell r="E31">
            <v>55</v>
          </cell>
          <cell r="F31">
            <v>2</v>
          </cell>
          <cell r="G31">
            <v>50</v>
          </cell>
          <cell r="H31">
            <v>5.5</v>
          </cell>
          <cell r="I31">
            <v>60.5</v>
          </cell>
        </row>
        <row r="32">
          <cell r="B32" t="str">
            <v>PAIKMAL</v>
          </cell>
          <cell r="C32">
            <v>50</v>
          </cell>
          <cell r="D32">
            <v>5</v>
          </cell>
          <cell r="E32">
            <v>55</v>
          </cell>
          <cell r="F32">
            <v>2</v>
          </cell>
          <cell r="G32">
            <v>50</v>
          </cell>
          <cell r="H32">
            <v>5.5</v>
          </cell>
          <cell r="I32">
            <v>60.5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zoomScale="145" zoomScaleNormal="145" workbookViewId="0">
      <selection activeCell="M13" sqref="M13"/>
    </sheetView>
  </sheetViews>
  <sheetFormatPr defaultRowHeight="11.25" x14ac:dyDescent="0.2"/>
  <cols>
    <col min="1" max="1" width="2.85546875" style="35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0.85546875" style="12" bestFit="1" customWidth="1"/>
    <col min="6" max="6" width="11.42578125" style="27" bestFit="1" customWidth="1"/>
    <col min="7" max="7" width="4.42578125" style="3" customWidth="1"/>
    <col min="8" max="9" width="6.42578125" style="3" customWidth="1"/>
    <col min="10" max="10" width="6.85546875" style="3" bestFit="1" customWidth="1"/>
    <col min="11" max="11" width="6.7109375" style="3" customWidth="1"/>
    <col min="12" max="16384" width="9.140625" style="3"/>
  </cols>
  <sheetData>
    <row r="2" spans="1:11" s="7" customFormat="1" ht="15" customHeight="1" x14ac:dyDescent="0.25">
      <c r="A2" s="4" t="s">
        <v>0</v>
      </c>
      <c r="B2" s="19"/>
      <c r="C2" s="4"/>
      <c r="D2" s="8"/>
      <c r="F2" s="24"/>
      <c r="G2" s="16" t="s">
        <v>18</v>
      </c>
      <c r="H2" s="16"/>
      <c r="I2" s="16"/>
    </row>
    <row r="3" spans="1:11" s="7" customFormat="1" ht="15" customHeight="1" x14ac:dyDescent="0.25">
      <c r="A3" s="54" t="s">
        <v>30</v>
      </c>
      <c r="B3" s="20"/>
      <c r="C3" s="5"/>
      <c r="F3" s="24"/>
      <c r="G3" s="16" t="s">
        <v>33</v>
      </c>
      <c r="H3" s="16"/>
      <c r="I3" s="16"/>
    </row>
    <row r="4" spans="1:11" s="7" customFormat="1" ht="15" customHeight="1" x14ac:dyDescent="0.25">
      <c r="A4" s="4" t="s">
        <v>31</v>
      </c>
      <c r="B4" s="21"/>
      <c r="C4" s="6"/>
      <c r="D4" s="8"/>
      <c r="F4" s="24"/>
      <c r="G4" s="16" t="s">
        <v>19</v>
      </c>
      <c r="H4" s="16"/>
      <c r="I4" s="16"/>
    </row>
    <row r="5" spans="1:11" s="7" customFormat="1" ht="15" customHeight="1" x14ac:dyDescent="0.25">
      <c r="A5" s="55" t="s">
        <v>22</v>
      </c>
      <c r="B5" s="21"/>
      <c r="C5" s="6"/>
      <c r="D5" s="8"/>
      <c r="E5" s="9"/>
      <c r="F5" s="24"/>
      <c r="G5" s="16" t="s">
        <v>11</v>
      </c>
      <c r="H5" s="16"/>
      <c r="I5" s="16"/>
    </row>
    <row r="6" spans="1:11" s="7" customFormat="1" ht="15" customHeight="1" x14ac:dyDescent="0.25">
      <c r="A6" s="55" t="s">
        <v>32</v>
      </c>
      <c r="B6" s="23"/>
      <c r="C6" s="8"/>
      <c r="D6" s="10"/>
      <c r="E6" s="9"/>
      <c r="F6" s="25"/>
      <c r="G6" s="38" t="s">
        <v>13</v>
      </c>
      <c r="H6" s="38"/>
      <c r="I6" s="38"/>
    </row>
    <row r="7" spans="1:11" s="7" customFormat="1" ht="12.75" x14ac:dyDescent="0.25">
      <c r="A7" s="4" t="s">
        <v>26</v>
      </c>
      <c r="B7" s="22"/>
      <c r="C7" s="8"/>
      <c r="D7" s="10"/>
      <c r="E7" s="9"/>
      <c r="F7" s="25"/>
    </row>
    <row r="8" spans="1:11" s="7" customFormat="1" ht="12.75" x14ac:dyDescent="0.25">
      <c r="A8" s="53"/>
      <c r="B8" s="22"/>
      <c r="C8" s="8"/>
      <c r="D8" s="10"/>
      <c r="E8" s="9"/>
      <c r="F8" s="25"/>
    </row>
    <row r="9" spans="1:11" s="18" customFormat="1" ht="23.25" customHeight="1" x14ac:dyDescent="0.25">
      <c r="A9" s="40" t="s">
        <v>4</v>
      </c>
      <c r="B9" s="41" t="s">
        <v>5</v>
      </c>
      <c r="C9" s="42" t="s">
        <v>14</v>
      </c>
      <c r="D9" s="42" t="s">
        <v>6</v>
      </c>
      <c r="E9" s="42" t="s">
        <v>7</v>
      </c>
      <c r="F9" s="42" t="s">
        <v>8</v>
      </c>
      <c r="G9" s="42" t="s">
        <v>17</v>
      </c>
      <c r="H9" s="50" t="s">
        <v>20</v>
      </c>
      <c r="I9" s="50" t="s">
        <v>25</v>
      </c>
      <c r="J9" s="43" t="s">
        <v>15</v>
      </c>
      <c r="K9" s="43" t="s">
        <v>16</v>
      </c>
    </row>
    <row r="10" spans="1:11" s="18" customFormat="1" ht="13.5" customHeight="1" x14ac:dyDescent="0.25">
      <c r="A10" s="31">
        <v>1</v>
      </c>
      <c r="B10" s="36">
        <v>44566</v>
      </c>
      <c r="C10" s="37" t="s">
        <v>27</v>
      </c>
      <c r="D10" s="37" t="s">
        <v>23</v>
      </c>
      <c r="E10" s="37" t="s">
        <v>24</v>
      </c>
      <c r="F10" s="49" t="s">
        <v>28</v>
      </c>
      <c r="G10" s="39">
        <v>1</v>
      </c>
      <c r="H10" s="52">
        <f>VLOOKUP(E10,'[1]ADIKANTA MANKIND'!$B$4:$I$32,8,FALSE)</f>
        <v>30.25</v>
      </c>
      <c r="I10" s="52">
        <f>G10*2</f>
        <v>2</v>
      </c>
      <c r="J10" s="45">
        <v>50</v>
      </c>
      <c r="K10" s="51">
        <f>G10*H10+I10+J10</f>
        <v>82.25</v>
      </c>
    </row>
    <row r="11" spans="1:11" s="11" customFormat="1" ht="15" customHeight="1" x14ac:dyDescent="0.2">
      <c r="A11" s="56" t="s">
        <v>29</v>
      </c>
      <c r="B11" s="57"/>
      <c r="C11" s="57"/>
      <c r="D11" s="57"/>
      <c r="E11" s="57"/>
      <c r="F11" s="57"/>
      <c r="G11" s="57"/>
      <c r="H11" s="57"/>
      <c r="I11" s="57"/>
      <c r="J11" s="58"/>
      <c r="K11" s="48">
        <f>ROUND(SUM(K10:K10),0)</f>
        <v>82</v>
      </c>
    </row>
    <row r="12" spans="1:11" s="11" customFormat="1" ht="12.75" customHeight="1" x14ac:dyDescent="0.2">
      <c r="A12" s="32"/>
      <c r="B12" s="29"/>
      <c r="C12" s="28"/>
      <c r="D12" s="28"/>
      <c r="E12" s="28"/>
      <c r="F12" s="30"/>
      <c r="G12" s="44">
        <f>SUM(G10:G10)</f>
        <v>1</v>
      </c>
      <c r="H12" s="18"/>
      <c r="I12" s="18"/>
    </row>
    <row r="13" spans="1:11" ht="12" customHeight="1" x14ac:dyDescent="0.2">
      <c r="A13" s="33"/>
      <c r="B13" s="60" t="s">
        <v>9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2" x14ac:dyDescent="0.2">
      <c r="A14" s="34"/>
      <c r="B14" s="59" t="s">
        <v>21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12" x14ac:dyDescent="0.2">
      <c r="A15" s="46"/>
      <c r="B15" s="17"/>
      <c r="C15" s="17"/>
      <c r="D15" s="17"/>
      <c r="F15" s="26"/>
    </row>
    <row r="16" spans="1:11" ht="12" x14ac:dyDescent="0.2">
      <c r="A16" s="47" t="s">
        <v>10</v>
      </c>
    </row>
    <row r="17" spans="1:1" ht="12" x14ac:dyDescent="0.2">
      <c r="A17" s="47"/>
    </row>
    <row r="18" spans="1:1" ht="12" x14ac:dyDescent="0.2">
      <c r="A18" s="46"/>
    </row>
    <row r="19" spans="1:1" ht="12" x14ac:dyDescent="0.2">
      <c r="A19" s="47" t="s">
        <v>12</v>
      </c>
    </row>
    <row r="20" spans="1:1" ht="12" x14ac:dyDescent="0.2">
      <c r="A20" s="46"/>
    </row>
  </sheetData>
  <sortState ref="B10:J23">
    <sortCondition ref="B10:B23"/>
    <sortCondition ref="C10:C23"/>
  </sortState>
  <mergeCells count="3">
    <mergeCell ref="A11:J11"/>
    <mergeCell ref="B14:K14"/>
    <mergeCell ref="B13:K13"/>
  </mergeCells>
  <conditionalFormatting sqref="C15:C1048576 C2:C8">
    <cfRule type="duplicateValues" dxfId="16" priority="141"/>
  </conditionalFormatting>
  <conditionalFormatting sqref="C15:C1048576">
    <cfRule type="duplicateValues" dxfId="15" priority="125"/>
  </conditionalFormatting>
  <conditionalFormatting sqref="F15:F1048576 F2:F8">
    <cfRule type="duplicateValues" dxfId="14" priority="104"/>
    <cfRule type="duplicateValues" dxfId="13" priority="106"/>
    <cfRule type="duplicateValues" dxfId="12" priority="108"/>
  </conditionalFormatting>
  <conditionalFormatting sqref="C15:C1048576 C2:C8">
    <cfRule type="duplicateValues" dxfId="11" priority="105"/>
    <cfRule type="duplicateValues" dxfId="10" priority="107"/>
  </conditionalFormatting>
  <conditionalFormatting sqref="C15:C65409 C2:C8">
    <cfRule type="duplicateValues" dxfId="9" priority="1956" stopIfTrue="1"/>
  </conditionalFormatting>
  <conditionalFormatting sqref="C15:C65409">
    <cfRule type="duplicateValues" dxfId="8" priority="1959" stopIfTrue="1"/>
  </conditionalFormatting>
  <conditionalFormatting sqref="F15:F1048576 F2:F8">
    <cfRule type="duplicateValues" dxfId="7" priority="100"/>
  </conditionalFormatting>
  <conditionalFormatting sqref="F15:F1048576">
    <cfRule type="duplicateValues" dxfId="6" priority="98"/>
  </conditionalFormatting>
  <conditionalFormatting sqref="F15:F1048576 F2:F8 F12">
    <cfRule type="duplicateValues" dxfId="5" priority="75"/>
  </conditionalFormatting>
  <conditionalFormatting sqref="F12">
    <cfRule type="duplicateValues" dxfId="4" priority="66"/>
  </conditionalFormatting>
  <conditionalFormatting sqref="F12 F2:F8 F15:F1048576">
    <cfRule type="duplicateValues" dxfId="3" priority="59"/>
  </conditionalFormatting>
  <conditionalFormatting sqref="F9">
    <cfRule type="duplicateValues" dxfId="2" priority="58"/>
  </conditionalFormatting>
  <conditionalFormatting sqref="J9:K9 G9">
    <cfRule type="duplicateValues" dxfId="1" priority="1999"/>
  </conditionalFormatting>
  <conditionalFormatting sqref="F10">
    <cfRule type="duplicateValues" dxfId="0" priority="1"/>
  </conditionalFormatting>
  <dataValidations count="2">
    <dataValidation type="custom" allowBlank="1" showInputMessage="1" showErrorMessage="1" sqref="B13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4:B15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2022-02-11T13:22:32Z</cp:lastPrinted>
  <dcterms:created xsi:type="dcterms:W3CDTF">2010-04-08T11:28:01Z</dcterms:created>
  <dcterms:modified xsi:type="dcterms:W3CDTF">2022-02-11T13:22:35Z</dcterms:modified>
</cp:coreProperties>
</file>