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Invoice!$G$1:$G$30</definedName>
  </definedNames>
  <calcPr calcId="124519"/>
</workbook>
</file>

<file path=xl/calcChain.xml><?xml version="1.0" encoding="utf-8"?>
<calcChain xmlns="http://schemas.openxmlformats.org/spreadsheetml/2006/main">
  <c r="K22" i="1"/>
  <c r="K5"/>
  <c r="K6"/>
  <c r="K7"/>
  <c r="K8"/>
  <c r="K9"/>
  <c r="K10"/>
  <c r="K11"/>
  <c r="K12"/>
  <c r="K13"/>
  <c r="K14"/>
  <c r="K15"/>
  <c r="K16"/>
  <c r="K17"/>
  <c r="K18"/>
  <c r="K19"/>
  <c r="K20"/>
  <c r="K21"/>
  <c r="K4"/>
  <c r="I21"/>
  <c r="I18"/>
  <c r="I14"/>
  <c r="I11"/>
  <c r="I8"/>
  <c r="I5"/>
  <c r="I20"/>
  <c r="I19"/>
  <c r="I15"/>
  <c r="I7"/>
  <c r="I17"/>
  <c r="I16"/>
  <c r="I13"/>
  <c r="I12"/>
  <c r="I10"/>
  <c r="I9"/>
  <c r="I6"/>
  <c r="I4"/>
</calcChain>
</file>

<file path=xl/sharedStrings.xml><?xml version="1.0" encoding="utf-8"?>
<sst xmlns="http://schemas.openxmlformats.org/spreadsheetml/2006/main" count="126" uniqueCount="55">
  <si>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</si>
  <si>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</si>
  <si>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</si>
  <si>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</si>
  <si>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</si>
  <si>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</si>
  <si>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</si>
  <si>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02/4/2024</t>
  </si>
  <si>
    <t>791</t>
  </si>
  <si>
    <t>HIC SCRUBBER</t>
  </si>
  <si>
    <t>RAT PAD</t>
  </si>
  <si>
    <t>08/4/2024</t>
  </si>
  <si>
    <t>1</t>
  </si>
  <si>
    <t>10/4/2024</t>
  </si>
  <si>
    <t>4</t>
  </si>
  <si>
    <t>LAXMAN REKHA</t>
  </si>
  <si>
    <t>13/4/2024</t>
  </si>
  <si>
    <t>5</t>
  </si>
  <si>
    <t>18/4/2024</t>
  </si>
  <si>
    <t>19</t>
  </si>
  <si>
    <t>19/4/2024</t>
  </si>
  <si>
    <t>20</t>
  </si>
  <si>
    <t>24/4/2024</t>
  </si>
  <si>
    <t>14</t>
  </si>
  <si>
    <t>25/4/2024</t>
  </si>
  <si>
    <t>28</t>
  </si>
  <si>
    <t>rat killer</t>
  </si>
  <si>
    <t>26/4/2024</t>
  </si>
  <si>
    <t>31</t>
  </si>
  <si>
    <t>GST to be paid by Consignor under Reverse Charge Mechanism (RCM) as per GST</t>
  </si>
  <si>
    <t>Declaration � Kindly verify and confirm before 05/20/2024 00:00:00</t>
  </si>
  <si>
    <t>Thanking you for your business.
ATC LOGISTICS</t>
  </si>
  <si>
    <t>PG/CH/00034</t>
  </si>
  <si>
    <t>PG/CH/00191</t>
  </si>
  <si>
    <t>PG/CH/00258</t>
  </si>
  <si>
    <t>PG/CH/00338</t>
  </si>
  <si>
    <t>PG/CH/00473</t>
  </si>
  <si>
    <t>PG/CH/00504</t>
  </si>
  <si>
    <t>PG/CH/00615</t>
  </si>
  <si>
    <t>PG/CH/00663</t>
  </si>
  <si>
    <t>PG/CH/00686</t>
  </si>
  <si>
    <t>ROURKELA</t>
  </si>
  <si>
    <t>BARIPADA</t>
  </si>
  <si>
    <t>BALASORE</t>
  </si>
  <si>
    <t>SUNDERGARH</t>
  </si>
  <si>
    <t>RAYAGADA</t>
  </si>
  <si>
    <t>CTC</t>
  </si>
  <si>
    <t>SL</t>
  </si>
  <si>
    <t>LR NO</t>
  </si>
  <si>
    <t>INV NO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</si>
  <si>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</si>
  <si>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</si>
  <si>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</si>
  <si>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FOUR THOUSAND FIVE HUNDRED TWENTY THREE ONLY)</t>
  </si>
  <si>
    <t>Bill Date:30/04/2024
Bill #:Inv-582/24-25
TotalAmount:4523.00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</si>
</sst>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666750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10" style="1" customWidth="1"/>
    <col min="3" max="3" width="12.5703125" style="1" bestFit="1" customWidth="1"/>
    <col min="4" max="4" width="6.140625" style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1" width="8.42578125" style="1" bestFit="1" customWidth="1"/>
    <col min="12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12" t="s">
        <v>0</v>
      </c>
      <c r="I1" s="13"/>
      <c r="J1" s="13"/>
      <c r="K1" s="14"/>
    </row>
    <row r="2" spans="1:11" ht="90" customHeight="1">
      <c r="A2" s="18" t="s">
        <v>52</v>
      </c>
      <c r="B2" s="18"/>
      <c r="C2" s="18"/>
      <c r="D2" s="18"/>
      <c r="E2" s="18"/>
      <c r="F2" s="18"/>
      <c r="G2" s="18"/>
      <c r="H2" s="12" t="s">
        <v>54</v>
      </c>
      <c r="I2" s="13"/>
      <c r="J2" s="13"/>
      <c r="K2" s="14"/>
    </row>
    <row r="3" spans="1:11" s="7" customFormat="1" ht="30">
      <c r="A3" s="6" t="s">
        <v>47</v>
      </c>
      <c r="B3" s="6" t="s">
        <v>1</v>
      </c>
      <c r="C3" s="6" t="s">
        <v>48</v>
      </c>
      <c r="D3" s="6" t="s">
        <v>49</v>
      </c>
      <c r="E3" s="6" t="s">
        <v>50</v>
      </c>
      <c r="F3" s="6" t="s">
        <v>51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 ht="15.75" customHeight="1">
      <c r="A4" s="2">
        <v>1</v>
      </c>
      <c r="B4" s="2" t="s">
        <v>7</v>
      </c>
      <c r="C4" s="2" t="s">
        <v>32</v>
      </c>
      <c r="D4" s="2" t="s">
        <v>8</v>
      </c>
      <c r="E4" s="8" t="s">
        <v>46</v>
      </c>
      <c r="F4" s="2" t="s">
        <v>41</v>
      </c>
      <c r="G4" s="2" t="s">
        <v>9</v>
      </c>
      <c r="H4" s="2">
        <v>1</v>
      </c>
      <c r="I4" s="3">
        <f>VLOOKUP(F4,'[1]AMAR ENTERPRISES'!$C$4:$G$17,5,FALSE)</f>
        <v>45</v>
      </c>
      <c r="J4" s="3">
        <v>40</v>
      </c>
      <c r="K4" s="3">
        <f>H4*I4+J4</f>
        <v>85</v>
      </c>
    </row>
    <row r="5" spans="1:11" ht="15.75" customHeight="1">
      <c r="A5" s="2">
        <v>2</v>
      </c>
      <c r="B5" s="2" t="s">
        <v>7</v>
      </c>
      <c r="C5" s="2" t="s">
        <v>32</v>
      </c>
      <c r="D5" s="2" t="s">
        <v>8</v>
      </c>
      <c r="E5" s="8" t="s">
        <v>46</v>
      </c>
      <c r="F5" s="2" t="s">
        <v>41</v>
      </c>
      <c r="G5" s="2" t="s">
        <v>10</v>
      </c>
      <c r="H5" s="2">
        <v>4</v>
      </c>
      <c r="I5" s="3">
        <f>VLOOKUP(F5,'[1]AMAR ENTERPRISES'!$C$4:$H$17,6,FALSE)</f>
        <v>45</v>
      </c>
      <c r="J5" s="3"/>
      <c r="K5" s="3">
        <f t="shared" ref="K5:K21" si="0">H5*I5+J5</f>
        <v>180</v>
      </c>
    </row>
    <row r="6" spans="1:11" ht="15.75" customHeight="1">
      <c r="A6" s="2">
        <v>3</v>
      </c>
      <c r="B6" s="2" t="s">
        <v>11</v>
      </c>
      <c r="C6" s="2" t="s">
        <v>33</v>
      </c>
      <c r="D6" s="2" t="s">
        <v>12</v>
      </c>
      <c r="E6" s="8" t="s">
        <v>46</v>
      </c>
      <c r="F6" s="2" t="s">
        <v>42</v>
      </c>
      <c r="G6" s="2" t="s">
        <v>9</v>
      </c>
      <c r="H6" s="2">
        <v>2</v>
      </c>
      <c r="I6" s="3">
        <f>VLOOKUP(F6,'[1]AMAR ENTERPRISES'!$C$4:$G$17,5,FALSE)</f>
        <v>45</v>
      </c>
      <c r="J6" s="3">
        <v>40</v>
      </c>
      <c r="K6" s="3">
        <f t="shared" si="0"/>
        <v>130</v>
      </c>
    </row>
    <row r="7" spans="1:11" ht="15.75" customHeight="1">
      <c r="A7" s="2">
        <v>5</v>
      </c>
      <c r="B7" s="2" t="s">
        <v>13</v>
      </c>
      <c r="C7" s="2" t="s">
        <v>34</v>
      </c>
      <c r="D7" s="2" t="s">
        <v>14</v>
      </c>
      <c r="E7" s="8" t="s">
        <v>46</v>
      </c>
      <c r="F7" s="2" t="s">
        <v>43</v>
      </c>
      <c r="G7" s="2" t="s">
        <v>15</v>
      </c>
      <c r="H7" s="2">
        <v>2</v>
      </c>
      <c r="I7" s="3">
        <f>VLOOKUP(F7,'[1]AMAR ENTERPRISES'!$C$4:$I$17,7,FALSE)</f>
        <v>73</v>
      </c>
      <c r="J7" s="3">
        <v>40</v>
      </c>
      <c r="K7" s="3">
        <f t="shared" si="0"/>
        <v>186</v>
      </c>
    </row>
    <row r="8" spans="1:11" ht="15.75" customHeight="1">
      <c r="A8" s="2">
        <v>6</v>
      </c>
      <c r="B8" s="2" t="s">
        <v>13</v>
      </c>
      <c r="C8" s="2" t="s">
        <v>34</v>
      </c>
      <c r="D8" s="2" t="s">
        <v>14</v>
      </c>
      <c r="E8" s="8" t="s">
        <v>46</v>
      </c>
      <c r="F8" s="2" t="s">
        <v>43</v>
      </c>
      <c r="G8" s="2" t="s">
        <v>10</v>
      </c>
      <c r="H8" s="2">
        <v>1</v>
      </c>
      <c r="I8" s="3">
        <f>VLOOKUP(F8,'[1]AMAR ENTERPRISES'!$C$4:$H$17,6,FALSE)</f>
        <v>48</v>
      </c>
      <c r="J8" s="3"/>
      <c r="K8" s="3">
        <f t="shared" si="0"/>
        <v>48</v>
      </c>
    </row>
    <row r="9" spans="1:11" ht="15.75" customHeight="1">
      <c r="A9" s="2">
        <v>7</v>
      </c>
      <c r="B9" s="2" t="s">
        <v>13</v>
      </c>
      <c r="C9" s="2" t="s">
        <v>34</v>
      </c>
      <c r="D9" s="2" t="s">
        <v>14</v>
      </c>
      <c r="E9" s="8" t="s">
        <v>46</v>
      </c>
      <c r="F9" s="2" t="s">
        <v>43</v>
      </c>
      <c r="G9" s="2" t="s">
        <v>9</v>
      </c>
      <c r="H9" s="2">
        <v>4</v>
      </c>
      <c r="I9" s="3">
        <f>VLOOKUP(F9,'[1]AMAR ENTERPRISES'!$C$4:$G$17,5,FALSE)</f>
        <v>48</v>
      </c>
      <c r="J9" s="3"/>
      <c r="K9" s="3">
        <f t="shared" si="0"/>
        <v>192</v>
      </c>
    </row>
    <row r="10" spans="1:11" ht="15.75" customHeight="1">
      <c r="A10" s="2">
        <v>8</v>
      </c>
      <c r="B10" s="2" t="s">
        <v>16</v>
      </c>
      <c r="C10" s="2" t="s">
        <v>35</v>
      </c>
      <c r="D10" s="2" t="s">
        <v>17</v>
      </c>
      <c r="E10" s="8" t="s">
        <v>46</v>
      </c>
      <c r="F10" s="2" t="s">
        <v>42</v>
      </c>
      <c r="G10" s="2" t="s">
        <v>9</v>
      </c>
      <c r="H10" s="2">
        <v>3</v>
      </c>
      <c r="I10" s="3">
        <f>VLOOKUP(F10,'[1]AMAR ENTERPRISES'!$C$4:$G$17,5,FALSE)</f>
        <v>45</v>
      </c>
      <c r="J10" s="3">
        <v>40</v>
      </c>
      <c r="K10" s="3">
        <f t="shared" si="0"/>
        <v>175</v>
      </c>
    </row>
    <row r="11" spans="1:11" ht="15.75" customHeight="1">
      <c r="A11" s="2">
        <v>9</v>
      </c>
      <c r="B11" s="2" t="s">
        <v>18</v>
      </c>
      <c r="C11" s="2" t="s">
        <v>36</v>
      </c>
      <c r="D11" s="2" t="s">
        <v>19</v>
      </c>
      <c r="E11" s="8" t="s">
        <v>46</v>
      </c>
      <c r="F11" s="2" t="s">
        <v>43</v>
      </c>
      <c r="G11" s="2" t="s">
        <v>10</v>
      </c>
      <c r="H11" s="2">
        <v>1</v>
      </c>
      <c r="I11" s="3">
        <f>VLOOKUP(F11,'[1]AMAR ENTERPRISES'!$C$4:$H$17,6,FALSE)</f>
        <v>48</v>
      </c>
      <c r="J11" s="3">
        <v>40</v>
      </c>
      <c r="K11" s="3">
        <f t="shared" si="0"/>
        <v>88</v>
      </c>
    </row>
    <row r="12" spans="1:11" ht="15.75" customHeight="1">
      <c r="A12" s="2">
        <v>10</v>
      </c>
      <c r="B12" s="2" t="s">
        <v>18</v>
      </c>
      <c r="C12" s="2" t="s">
        <v>36</v>
      </c>
      <c r="D12" s="2" t="s">
        <v>19</v>
      </c>
      <c r="E12" s="8" t="s">
        <v>46</v>
      </c>
      <c r="F12" s="2" t="s">
        <v>43</v>
      </c>
      <c r="G12" s="2" t="s">
        <v>9</v>
      </c>
      <c r="H12" s="2">
        <v>3</v>
      </c>
      <c r="I12" s="3">
        <f>VLOOKUP(F12,'[1]AMAR ENTERPRISES'!$C$4:$G$17,5,FALSE)</f>
        <v>48</v>
      </c>
      <c r="J12" s="3"/>
      <c r="K12" s="3">
        <f t="shared" si="0"/>
        <v>144</v>
      </c>
    </row>
    <row r="13" spans="1:11" ht="15.75" customHeight="1">
      <c r="A13" s="2">
        <v>11</v>
      </c>
      <c r="B13" s="2" t="s">
        <v>20</v>
      </c>
      <c r="C13" s="2" t="s">
        <v>37</v>
      </c>
      <c r="D13" s="2" t="s">
        <v>21</v>
      </c>
      <c r="E13" s="8" t="s">
        <v>46</v>
      </c>
      <c r="F13" s="2" t="s">
        <v>44</v>
      </c>
      <c r="G13" s="2" t="s">
        <v>9</v>
      </c>
      <c r="H13" s="2">
        <v>3</v>
      </c>
      <c r="I13" s="3">
        <f>VLOOKUP(F13,'[1]AMAR ENTERPRISES'!$C$4:$G$17,5,FALSE)</f>
        <v>55</v>
      </c>
      <c r="J13" s="3">
        <v>40</v>
      </c>
      <c r="K13" s="3">
        <f t="shared" si="0"/>
        <v>205</v>
      </c>
    </row>
    <row r="14" spans="1:11" ht="15.75" customHeight="1">
      <c r="A14" s="2">
        <v>12</v>
      </c>
      <c r="B14" s="2" t="s">
        <v>20</v>
      </c>
      <c r="C14" s="2" t="s">
        <v>37</v>
      </c>
      <c r="D14" s="2" t="s">
        <v>21</v>
      </c>
      <c r="E14" s="8" t="s">
        <v>46</v>
      </c>
      <c r="F14" s="2" t="s">
        <v>44</v>
      </c>
      <c r="G14" s="2" t="s">
        <v>10</v>
      </c>
      <c r="H14" s="2">
        <v>2</v>
      </c>
      <c r="I14" s="3">
        <f>VLOOKUP(F14,'[1]AMAR ENTERPRISES'!$C$4:$H$17,6,FALSE)</f>
        <v>55</v>
      </c>
      <c r="J14" s="3"/>
      <c r="K14" s="3">
        <f t="shared" si="0"/>
        <v>110</v>
      </c>
    </row>
    <row r="15" spans="1:11" ht="15.75" customHeight="1">
      <c r="A15" s="2">
        <v>13</v>
      </c>
      <c r="B15" s="2" t="s">
        <v>22</v>
      </c>
      <c r="C15" s="2" t="s">
        <v>38</v>
      </c>
      <c r="D15" s="2" t="s">
        <v>23</v>
      </c>
      <c r="E15" s="8" t="s">
        <v>46</v>
      </c>
      <c r="F15" s="2" t="s">
        <v>41</v>
      </c>
      <c r="G15" s="2" t="s">
        <v>15</v>
      </c>
      <c r="H15" s="2">
        <v>3</v>
      </c>
      <c r="I15" s="3">
        <f>VLOOKUP(F15,'[1]AMAR ENTERPRISES'!$C$4:$I$17,7,FALSE)</f>
        <v>70</v>
      </c>
      <c r="J15" s="3">
        <v>40</v>
      </c>
      <c r="K15" s="3">
        <f t="shared" si="0"/>
        <v>250</v>
      </c>
    </row>
    <row r="16" spans="1:11" ht="15.75" customHeight="1">
      <c r="A16" s="2">
        <v>14</v>
      </c>
      <c r="B16" s="2" t="s">
        <v>22</v>
      </c>
      <c r="C16" s="2" t="s">
        <v>38</v>
      </c>
      <c r="D16" s="2" t="s">
        <v>23</v>
      </c>
      <c r="E16" s="8" t="s">
        <v>46</v>
      </c>
      <c r="F16" s="2" t="s">
        <v>41</v>
      </c>
      <c r="G16" s="2" t="s">
        <v>9</v>
      </c>
      <c r="H16" s="2">
        <v>6</v>
      </c>
      <c r="I16" s="3">
        <f>VLOOKUP(F16,'[1]AMAR ENTERPRISES'!$C$4:$G$17,5,FALSE)</f>
        <v>45</v>
      </c>
      <c r="J16" s="3"/>
      <c r="K16" s="3">
        <f t="shared" si="0"/>
        <v>270</v>
      </c>
    </row>
    <row r="17" spans="1:11" ht="15.75" customHeight="1">
      <c r="A17" s="2">
        <v>17</v>
      </c>
      <c r="B17" s="2" t="s">
        <v>24</v>
      </c>
      <c r="C17" s="2" t="s">
        <v>39</v>
      </c>
      <c r="D17" s="2" t="s">
        <v>25</v>
      </c>
      <c r="E17" s="8" t="s">
        <v>46</v>
      </c>
      <c r="F17" s="2" t="s">
        <v>45</v>
      </c>
      <c r="G17" s="2" t="s">
        <v>9</v>
      </c>
      <c r="H17" s="2">
        <v>1</v>
      </c>
      <c r="I17" s="3">
        <f>VLOOKUP(F17,'[1]AMAR ENTERPRISES'!$C$4:$G$17,5,FALSE)</f>
        <v>65</v>
      </c>
      <c r="J17" s="3">
        <v>40</v>
      </c>
      <c r="K17" s="3">
        <f t="shared" si="0"/>
        <v>105</v>
      </c>
    </row>
    <row r="18" spans="1:11" ht="15.75" customHeight="1">
      <c r="A18" s="2">
        <v>18</v>
      </c>
      <c r="B18" s="2" t="s">
        <v>24</v>
      </c>
      <c r="C18" s="2" t="s">
        <v>39</v>
      </c>
      <c r="D18" s="2" t="s">
        <v>25</v>
      </c>
      <c r="E18" s="8" t="s">
        <v>46</v>
      </c>
      <c r="F18" s="2" t="s">
        <v>45</v>
      </c>
      <c r="G18" s="2" t="s">
        <v>26</v>
      </c>
      <c r="H18" s="2">
        <v>6</v>
      </c>
      <c r="I18" s="3">
        <f>VLOOKUP(F18,'[1]AMAR ENTERPRISES'!$C$4:$H$17,6,FALSE)</f>
        <v>65</v>
      </c>
      <c r="J18" s="3"/>
      <c r="K18" s="3">
        <f t="shared" si="0"/>
        <v>390</v>
      </c>
    </row>
    <row r="19" spans="1:11" ht="15.75" customHeight="1">
      <c r="A19" s="2">
        <v>19</v>
      </c>
      <c r="B19" s="2" t="s">
        <v>24</v>
      </c>
      <c r="C19" s="2" t="s">
        <v>39</v>
      </c>
      <c r="D19" s="2" t="s">
        <v>25</v>
      </c>
      <c r="E19" s="8" t="s">
        <v>46</v>
      </c>
      <c r="F19" s="2" t="s">
        <v>45</v>
      </c>
      <c r="G19" s="2" t="s">
        <v>15</v>
      </c>
      <c r="H19" s="2">
        <v>13</v>
      </c>
      <c r="I19" s="3">
        <f>VLOOKUP(F19,'[1]AMAR ENTERPRISES'!$C$4:$I$17,7,FALSE)</f>
        <v>90</v>
      </c>
      <c r="J19" s="3"/>
      <c r="K19" s="3">
        <f t="shared" si="0"/>
        <v>1170</v>
      </c>
    </row>
    <row r="20" spans="1:11" ht="15.75" customHeight="1">
      <c r="A20" s="2">
        <v>20</v>
      </c>
      <c r="B20" s="2" t="s">
        <v>27</v>
      </c>
      <c r="C20" s="2" t="s">
        <v>40</v>
      </c>
      <c r="D20" s="2" t="s">
        <v>28</v>
      </c>
      <c r="E20" s="8" t="s">
        <v>46</v>
      </c>
      <c r="F20" s="2" t="s">
        <v>42</v>
      </c>
      <c r="G20" s="2" t="s">
        <v>15</v>
      </c>
      <c r="H20" s="2">
        <v>5</v>
      </c>
      <c r="I20" s="3">
        <f>VLOOKUP(F20,'[1]AMAR ENTERPRISES'!$C$4:$I$17,7,FALSE)</f>
        <v>70</v>
      </c>
      <c r="J20" s="3">
        <v>40</v>
      </c>
      <c r="K20" s="3">
        <f t="shared" si="0"/>
        <v>390</v>
      </c>
    </row>
    <row r="21" spans="1:11" ht="15.75" customHeight="1">
      <c r="A21" s="2">
        <v>21</v>
      </c>
      <c r="B21" s="2" t="s">
        <v>27</v>
      </c>
      <c r="C21" s="2" t="s">
        <v>40</v>
      </c>
      <c r="D21" s="2" t="s">
        <v>28</v>
      </c>
      <c r="E21" s="8" t="s">
        <v>46</v>
      </c>
      <c r="F21" s="2" t="s">
        <v>42</v>
      </c>
      <c r="G21" s="2" t="s">
        <v>10</v>
      </c>
      <c r="H21" s="2">
        <v>9</v>
      </c>
      <c r="I21" s="3">
        <f>VLOOKUP(F21,'[1]AMAR ENTERPRISES'!$C$4:$H$17,6,FALSE)</f>
        <v>45</v>
      </c>
      <c r="J21" s="3"/>
      <c r="K21" s="3">
        <f t="shared" si="0"/>
        <v>405</v>
      </c>
    </row>
    <row r="22" spans="1:11">
      <c r="A22" s="15" t="s">
        <v>53</v>
      </c>
      <c r="B22" s="16"/>
      <c r="C22" s="16"/>
      <c r="D22" s="16"/>
      <c r="E22" s="16"/>
      <c r="F22" s="16"/>
      <c r="G22" s="16"/>
      <c r="H22" s="16"/>
      <c r="I22" s="16"/>
      <c r="J22" s="17"/>
      <c r="K22" s="9">
        <f>SUM(K4:K21)</f>
        <v>4523</v>
      </c>
    </row>
    <row r="23" spans="1:11" s="5" customFormat="1">
      <c r="A23" s="10" t="s">
        <v>29</v>
      </c>
      <c r="B23" s="11"/>
      <c r="C23" s="11"/>
      <c r="D23" s="11"/>
      <c r="E23" s="11"/>
      <c r="F23" s="11"/>
      <c r="G23" s="11"/>
      <c r="H23" s="11"/>
      <c r="I23" s="11"/>
      <c r="J23" s="11"/>
      <c r="K23" s="4"/>
    </row>
    <row r="24" spans="1:11" s="5" customFormat="1">
      <c r="A24" s="10" t="s">
        <v>30</v>
      </c>
      <c r="B24" s="11"/>
      <c r="C24" s="11"/>
      <c r="D24" s="11"/>
      <c r="E24" s="11"/>
      <c r="F24" s="11"/>
      <c r="G24" s="11"/>
      <c r="H24" s="11"/>
      <c r="I24" s="11"/>
      <c r="J24" s="11"/>
      <c r="K24" s="4"/>
    </row>
    <row r="25" spans="1:11" s="5" customFormat="1" ht="30" customHeight="1">
      <c r="A25" s="11" t="s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4"/>
    </row>
    <row r="26" spans="1:11" s="5" customFormat="1"/>
    <row r="27" spans="1:11" s="5" customFormat="1"/>
  </sheetData>
  <mergeCells count="8">
    <mergeCell ref="A24:J24"/>
    <mergeCell ref="A25:J25"/>
    <mergeCell ref="H1:K1"/>
    <mergeCell ref="H2:K2"/>
    <mergeCell ref="A22:J22"/>
    <mergeCell ref="A23:J23"/>
    <mergeCell ref="A1:G1"/>
    <mergeCell ref="A2:G2"/>
  </mergeCells>
  <pageMargins left="0.5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2024-05-14T05:06:08Z</cp:lastPrinted>
  <dcterms:created xsi:type="dcterms:W3CDTF">2024-05-11T06:42:41Z</dcterms:created>
  <dcterms:modified xsi:type="dcterms:W3CDTF">2024-05-14T05:08:12Z</dcterms:modified>
</cp:coreProperties>
</file>