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J13"/>
  <c r="J14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5"/>
  <c r="J15" s="1"/>
  <c r="H4"/>
  <c r="J4" s="1"/>
  <c r="J16" s="1"/>
</calcChain>
</file>

<file path=xl/sharedStrings.xml><?xml version="1.0" encoding="utf-8"?>
<sst xmlns="http://schemas.openxmlformats.org/spreadsheetml/2006/main" count="76" uniqueCount="57">
  <si>
    <t>INVOICE
PRAGATI LOGISTICS,SAMANTA SAHI KHUNTIA LANE,8984191006
GST No:21AGHPB9356M1Z9</t>
  </si>
  <si>
    <t>01/8/2024</t>
  </si>
  <si>
    <t>6085</t>
  </si>
  <si>
    <t>6057</t>
  </si>
  <si>
    <t>6092</t>
  </si>
  <si>
    <t>21/8/2024</t>
  </si>
  <si>
    <t>6109</t>
  </si>
  <si>
    <t>24/8/2024</t>
  </si>
  <si>
    <t>36114</t>
  </si>
  <si>
    <t>36115</t>
  </si>
  <si>
    <t>28/8/2024</t>
  </si>
  <si>
    <t>36120</t>
  </si>
  <si>
    <t>29/8/2024</t>
  </si>
  <si>
    <t>6117</t>
  </si>
  <si>
    <t>31/8/2024</t>
  </si>
  <si>
    <t>6125</t>
  </si>
  <si>
    <t>132</t>
  </si>
  <si>
    <t>6122</t>
  </si>
  <si>
    <t>6128</t>
  </si>
  <si>
    <t>Thanking you for your business.
PRAGATI LOGISTICS</t>
  </si>
  <si>
    <t>LOISINGHA</t>
  </si>
  <si>
    <t>CHHATRAPUR</t>
  </si>
  <si>
    <t>BALIKUDA</t>
  </si>
  <si>
    <t>BHOGADA</t>
  </si>
  <si>
    <t>BHUBAN</t>
  </si>
  <si>
    <t>BORIGUMMA</t>
  </si>
  <si>
    <t>KAKATPUR</t>
  </si>
  <si>
    <t>DASPALLA</t>
  </si>
  <si>
    <t>ANANDAPUR</t>
  </si>
  <si>
    <t>CTC</t>
  </si>
  <si>
    <t>PL/JA/09951</t>
  </si>
  <si>
    <t>PL/JA/10010</t>
  </si>
  <si>
    <t>PL/DO/08656</t>
  </si>
  <si>
    <t>PL/DO/09866</t>
  </si>
  <si>
    <t>PL/JA/11874</t>
  </si>
  <si>
    <t>PL/JA/11888</t>
  </si>
  <si>
    <t>PL/JA/12276</t>
  </si>
  <si>
    <t>PL/JA/12282</t>
  </si>
  <si>
    <t>PL/JA/12611</t>
  </si>
  <si>
    <t>PL/JA/12640</t>
  </si>
  <si>
    <t>PL/DO/10866</t>
  </si>
  <si>
    <t>PL/DO/10872</t>
  </si>
  <si>
    <t>SL</t>
  </si>
  <si>
    <t>DATE</t>
  </si>
  <si>
    <t>LR NO</t>
  </si>
  <si>
    <t>FROM</t>
  </si>
  <si>
    <t>TO</t>
  </si>
  <si>
    <t>INV NO</t>
  </si>
  <si>
    <t>CASE</t>
  </si>
  <si>
    <t>RATE</t>
  </si>
  <si>
    <t>TO,                                                                                                                                                                             M/S SUNIL ROADWAYS                                                                                                                                                        C/O: ANCHOR CONSUMER PRODUCT PVT LTD.                                                                               KATHAGADA SAHI, CUTTACK                                                                                                                     GSTIN: 21AAFHS7349M1ZQ</t>
  </si>
  <si>
    <t>AMOUNT</t>
  </si>
  <si>
    <t>MADHUBANHAT</t>
  </si>
  <si>
    <t>(RUPEES TWELVE THOUSAND TWO HUNDRED FIFTEEN ONLY)</t>
  </si>
  <si>
    <t xml:space="preserve">Bill Date:31/08/2024
Bill NO : 18185
Total Amount:12215.00
</t>
  </si>
  <si>
    <t>Kindly, verify &amp; confirm within 7 days, else GST will be filed by 20th SEPT.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</si>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</sst>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85726</xdr:rowOff>
    </xdr:from>
    <xdr:to>
      <xdr:col>6</xdr:col>
      <xdr:colOff>123825</xdr:colOff>
      <xdr:row>0</xdr:row>
      <xdr:rowOff>1019176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85726"/>
          <a:ext cx="35718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P17" sqref="P1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6.140625" style="1" customWidth="1"/>
    <col min="6" max="6" width="7.5703125" style="1" bestFit="1" customWidth="1"/>
    <col min="7" max="7" width="6.28515625" style="1" customWidth="1"/>
    <col min="8" max="8" width="7.7109375" style="2" customWidth="1"/>
    <col min="9" max="9" width="7.28515625" style="2" customWidth="1"/>
    <col min="10" max="10" width="11.5703125" style="2" customWidth="1"/>
    <col min="11" max="11" width="9.140625" style="1" customWidth="1"/>
    <col min="12" max="16384" width="9.140625" style="1"/>
  </cols>
  <sheetData>
    <row r="1" spans="1:10" ht="90" customHeight="1">
      <c r="A1" s="20"/>
      <c r="B1" s="21"/>
      <c r="C1" s="21"/>
      <c r="D1" s="21"/>
      <c r="E1" s="21"/>
      <c r="F1" s="21"/>
      <c r="G1" s="21"/>
      <c r="H1" s="22" t="s">
        <v>0</v>
      </c>
      <c r="I1" s="23"/>
      <c r="J1" s="24"/>
    </row>
    <row r="2" spans="1:10" ht="86.25" customHeight="1">
      <c r="A2" s="20" t="s">
        <v>50</v>
      </c>
      <c r="B2" s="21"/>
      <c r="C2" s="21"/>
      <c r="D2" s="21"/>
      <c r="E2" s="21"/>
      <c r="F2" s="21"/>
      <c r="G2" s="21"/>
      <c r="H2" s="25" t="s">
        <v>54</v>
      </c>
      <c r="I2" s="23"/>
      <c r="J2" s="24"/>
    </row>
    <row r="3" spans="1:10" s="9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10" t="s">
        <v>49</v>
      </c>
      <c r="I3" s="13" t="s">
        <v>56</v>
      </c>
      <c r="J3" s="10" t="s">
        <v>51</v>
      </c>
    </row>
    <row r="4" spans="1:10">
      <c r="A4" s="4">
        <v>1</v>
      </c>
      <c r="B4" s="4" t="s">
        <v>1</v>
      </c>
      <c r="C4" s="4" t="s">
        <v>30</v>
      </c>
      <c r="D4" s="8" t="s">
        <v>29</v>
      </c>
      <c r="E4" s="4" t="s">
        <v>20</v>
      </c>
      <c r="F4" s="4" t="s">
        <v>2</v>
      </c>
      <c r="G4" s="4">
        <v>20</v>
      </c>
      <c r="H4" s="6">
        <f>VLOOKUP(E4,'[1]ANCHOR HEALTH &amp; BEAUTY CARE'!$C$4:$D$243,2,FALSE)</f>
        <v>70</v>
      </c>
      <c r="I4" s="6">
        <v>20</v>
      </c>
      <c r="J4" s="6">
        <f>G4*H4+I4</f>
        <v>1420</v>
      </c>
    </row>
    <row r="5" spans="1:10">
      <c r="A5" s="4">
        <v>2</v>
      </c>
      <c r="B5" s="4" t="s">
        <v>1</v>
      </c>
      <c r="C5" s="4" t="s">
        <v>31</v>
      </c>
      <c r="D5" s="8" t="s">
        <v>29</v>
      </c>
      <c r="E5" s="4" t="s">
        <v>21</v>
      </c>
      <c r="F5" s="4" t="s">
        <v>3</v>
      </c>
      <c r="G5" s="4">
        <v>15</v>
      </c>
      <c r="H5" s="6">
        <f>VLOOKUP(E5,'[1]ANCHOR HEALTH &amp; BEAUTY CARE'!$C$4:$D$243,2,FALSE)</f>
        <v>50</v>
      </c>
      <c r="I5" s="6">
        <v>20</v>
      </c>
      <c r="J5" s="6">
        <f t="shared" ref="J5:J15" si="0">G5*H5+I5</f>
        <v>770</v>
      </c>
    </row>
    <row r="6" spans="1:10">
      <c r="A6" s="4">
        <v>3</v>
      </c>
      <c r="B6" s="4" t="s">
        <v>1</v>
      </c>
      <c r="C6" s="4" t="s">
        <v>32</v>
      </c>
      <c r="D6" s="8" t="s">
        <v>29</v>
      </c>
      <c r="E6" s="4" t="s">
        <v>22</v>
      </c>
      <c r="F6" s="4" t="s">
        <v>4</v>
      </c>
      <c r="G6" s="4">
        <v>8</v>
      </c>
      <c r="H6" s="6">
        <f>VLOOKUP(E6,'[1]ANCHOR HEALTH &amp; BEAUTY CARE'!$C$4:$D$243,2,FALSE)</f>
        <v>37.5</v>
      </c>
      <c r="I6" s="6">
        <v>20</v>
      </c>
      <c r="J6" s="6">
        <f t="shared" si="0"/>
        <v>320</v>
      </c>
    </row>
    <row r="7" spans="1:10">
      <c r="A7" s="4">
        <v>4</v>
      </c>
      <c r="B7" s="4" t="s">
        <v>5</v>
      </c>
      <c r="C7" s="4" t="s">
        <v>33</v>
      </c>
      <c r="D7" s="8" t="s">
        <v>29</v>
      </c>
      <c r="E7" s="4" t="s">
        <v>23</v>
      </c>
      <c r="F7" s="4" t="s">
        <v>6</v>
      </c>
      <c r="G7" s="4">
        <v>12</v>
      </c>
      <c r="H7" s="6">
        <f>VLOOKUP(E7,'[1]ANCHOR HEALTH &amp; BEAUTY CARE'!$C$4:$D$243,2,FALSE)</f>
        <v>40</v>
      </c>
      <c r="I7" s="6">
        <v>20</v>
      </c>
      <c r="J7" s="6">
        <f t="shared" si="0"/>
        <v>500</v>
      </c>
    </row>
    <row r="8" spans="1:10">
      <c r="A8" s="4">
        <v>5</v>
      </c>
      <c r="B8" s="4" t="s">
        <v>7</v>
      </c>
      <c r="C8" s="4" t="s">
        <v>34</v>
      </c>
      <c r="D8" s="8" t="s">
        <v>29</v>
      </c>
      <c r="E8" s="4" t="s">
        <v>24</v>
      </c>
      <c r="F8" s="4" t="s">
        <v>8</v>
      </c>
      <c r="G8" s="4">
        <v>13</v>
      </c>
      <c r="H8" s="6">
        <f>VLOOKUP(E8,'[1]ANCHOR HEALTH &amp; BEAUTY CARE'!$C$4:$D$243,2,FALSE)</f>
        <v>40</v>
      </c>
      <c r="I8" s="6">
        <v>20</v>
      </c>
      <c r="J8" s="6">
        <f t="shared" si="0"/>
        <v>540</v>
      </c>
    </row>
    <row r="9" spans="1:10">
      <c r="A9" s="4">
        <v>6</v>
      </c>
      <c r="B9" s="4" t="s">
        <v>7</v>
      </c>
      <c r="C9" s="4" t="s">
        <v>35</v>
      </c>
      <c r="D9" s="8" t="s">
        <v>29</v>
      </c>
      <c r="E9" s="4" t="s">
        <v>20</v>
      </c>
      <c r="F9" s="4" t="s">
        <v>9</v>
      </c>
      <c r="G9" s="4">
        <v>10</v>
      </c>
      <c r="H9" s="6">
        <f>VLOOKUP(E9,'[1]ANCHOR HEALTH &amp; BEAUTY CARE'!$C$4:$D$243,2,FALSE)</f>
        <v>70</v>
      </c>
      <c r="I9" s="6">
        <v>20</v>
      </c>
      <c r="J9" s="6">
        <f t="shared" si="0"/>
        <v>720</v>
      </c>
    </row>
    <row r="10" spans="1:10">
      <c r="A10" s="4">
        <v>7</v>
      </c>
      <c r="B10" s="4" t="s">
        <v>10</v>
      </c>
      <c r="C10" s="4" t="s">
        <v>36</v>
      </c>
      <c r="D10" s="8" t="s">
        <v>29</v>
      </c>
      <c r="E10" s="4" t="s">
        <v>25</v>
      </c>
      <c r="F10" s="4" t="s">
        <v>11</v>
      </c>
      <c r="G10" s="4">
        <v>85</v>
      </c>
      <c r="H10" s="6">
        <f>VLOOKUP(E10,'[1]ANCHOR HEALTH &amp; BEAUTY CARE'!$C$4:$D$243,2,FALSE)</f>
        <v>75</v>
      </c>
      <c r="I10" s="6">
        <v>20</v>
      </c>
      <c r="J10" s="6">
        <f t="shared" si="0"/>
        <v>6395</v>
      </c>
    </row>
    <row r="11" spans="1:10">
      <c r="A11" s="4">
        <v>8</v>
      </c>
      <c r="B11" s="4" t="s">
        <v>12</v>
      </c>
      <c r="C11" s="4" t="s">
        <v>37</v>
      </c>
      <c r="D11" s="8" t="s">
        <v>29</v>
      </c>
      <c r="E11" s="4" t="s">
        <v>26</v>
      </c>
      <c r="F11" s="4" t="s">
        <v>13</v>
      </c>
      <c r="G11" s="4">
        <v>8</v>
      </c>
      <c r="H11" s="6">
        <f>VLOOKUP(E11,'[1]ANCHOR HEALTH &amp; BEAUTY CARE'!$C$4:$D$243,2,FALSE)</f>
        <v>37.5</v>
      </c>
      <c r="I11" s="6">
        <v>20</v>
      </c>
      <c r="J11" s="6">
        <f t="shared" si="0"/>
        <v>320</v>
      </c>
    </row>
    <row r="12" spans="1:10">
      <c r="A12" s="4">
        <v>9</v>
      </c>
      <c r="B12" s="4" t="s">
        <v>14</v>
      </c>
      <c r="C12" s="4" t="s">
        <v>38</v>
      </c>
      <c r="D12" s="8" t="s">
        <v>29</v>
      </c>
      <c r="E12" s="4" t="s">
        <v>27</v>
      </c>
      <c r="F12" s="4" t="s">
        <v>15</v>
      </c>
      <c r="G12" s="4">
        <v>6</v>
      </c>
      <c r="H12" s="6">
        <f>VLOOKUP(E12,'[1]ANCHOR HEALTH &amp; BEAUTY CARE'!$C$4:$D$243,2,FALSE)</f>
        <v>40</v>
      </c>
      <c r="I12" s="6">
        <v>20</v>
      </c>
      <c r="J12" s="6">
        <f t="shared" si="0"/>
        <v>260</v>
      </c>
    </row>
    <row r="13" spans="1:10">
      <c r="A13" s="4">
        <v>10</v>
      </c>
      <c r="B13" s="4" t="s">
        <v>14</v>
      </c>
      <c r="C13" s="4" t="s">
        <v>39</v>
      </c>
      <c r="D13" s="8" t="s">
        <v>29</v>
      </c>
      <c r="E13" s="4" t="s">
        <v>28</v>
      </c>
      <c r="F13" s="4" t="s">
        <v>16</v>
      </c>
      <c r="G13" s="4">
        <v>7</v>
      </c>
      <c r="H13" s="6">
        <v>50</v>
      </c>
      <c r="I13" s="6">
        <v>20</v>
      </c>
      <c r="J13" s="6">
        <f t="shared" si="0"/>
        <v>370</v>
      </c>
    </row>
    <row r="14" spans="1:10">
      <c r="A14" s="4">
        <v>11</v>
      </c>
      <c r="B14" s="4" t="s">
        <v>14</v>
      </c>
      <c r="C14" s="4" t="s">
        <v>40</v>
      </c>
      <c r="D14" s="8" t="s">
        <v>29</v>
      </c>
      <c r="E14" s="11" t="s">
        <v>52</v>
      </c>
      <c r="F14" s="4" t="s">
        <v>17</v>
      </c>
      <c r="G14" s="4">
        <v>7</v>
      </c>
      <c r="H14" s="12">
        <v>40</v>
      </c>
      <c r="I14" s="6">
        <v>20</v>
      </c>
      <c r="J14" s="6">
        <f t="shared" si="0"/>
        <v>300</v>
      </c>
    </row>
    <row r="15" spans="1:10">
      <c r="A15" s="4">
        <v>12</v>
      </c>
      <c r="B15" s="4" t="s">
        <v>14</v>
      </c>
      <c r="C15" s="4" t="s">
        <v>41</v>
      </c>
      <c r="D15" s="8" t="s">
        <v>29</v>
      </c>
      <c r="E15" s="4" t="s">
        <v>23</v>
      </c>
      <c r="F15" s="4" t="s">
        <v>18</v>
      </c>
      <c r="G15" s="4">
        <v>7</v>
      </c>
      <c r="H15" s="6">
        <f>VLOOKUP(E15,'[1]ANCHOR HEALTH &amp; BEAUTY CARE'!$C$4:$D$243,2,FALSE)</f>
        <v>40</v>
      </c>
      <c r="I15" s="6">
        <v>20</v>
      </c>
      <c r="J15" s="6">
        <f t="shared" si="0"/>
        <v>300</v>
      </c>
    </row>
    <row r="16" spans="1:10" s="3" customFormat="1" ht="15" customHeight="1">
      <c r="A16" s="14" t="s">
        <v>53</v>
      </c>
      <c r="B16" s="15"/>
      <c r="C16" s="15"/>
      <c r="D16" s="15"/>
      <c r="E16" s="15"/>
      <c r="F16" s="15"/>
      <c r="G16" s="15"/>
      <c r="H16" s="15"/>
      <c r="I16" s="16"/>
      <c r="J16" s="7">
        <f>SUM(J4:J15)</f>
        <v>12215</v>
      </c>
    </row>
    <row r="17" spans="1:10" s="3" customFormat="1" ht="30" customHeight="1">
      <c r="A17" s="17" t="s">
        <v>55</v>
      </c>
      <c r="B17" s="18"/>
      <c r="C17" s="18"/>
      <c r="D17" s="18"/>
      <c r="E17" s="18"/>
      <c r="F17" s="18"/>
      <c r="G17" s="18"/>
      <c r="H17" s="18"/>
      <c r="I17" s="18"/>
      <c r="J17" s="19"/>
    </row>
    <row r="18" spans="1:10" s="3" customFormat="1" ht="30" customHeight="1">
      <c r="A18" s="17" t="s">
        <v>19</v>
      </c>
      <c r="B18" s="18"/>
      <c r="C18" s="18"/>
      <c r="D18" s="18"/>
      <c r="E18" s="18"/>
      <c r="F18" s="18"/>
      <c r="G18" s="18"/>
      <c r="H18" s="18"/>
      <c r="I18" s="18"/>
      <c r="J18" s="19"/>
    </row>
    <row r="19" spans="1:10">
      <c r="G19" s="26">
        <f>SUM(G4:G15)</f>
        <v>198</v>
      </c>
    </row>
  </sheetData>
  <mergeCells count="7">
    <mergeCell ref="A16:I16"/>
    <mergeCell ref="A17:J17"/>
    <mergeCell ref="A18:J18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54" right="0.5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2024-09-14T11:56:33Z</cp:lastPrinted>
  <dcterms:created xsi:type="dcterms:W3CDTF">2024-09-08T03:41:27Z</dcterms:created>
  <dcterms:modified xsi:type="dcterms:W3CDTF">2024-09-14T14:05:35Z</dcterms:modified>
</cp:coreProperties>
</file>