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Sheet1!$A$7:$K$119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17" i="1" l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J21" i="1"/>
  <c r="H21" i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H8" i="1"/>
  <c r="J8" i="1" s="1"/>
  <c r="J116" i="1" l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<sst xmlns="http://schemas.openxmlformats.org/spreadsheetml/2006/main" count="2307" uniqueCount="932">
  <si>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</si>
  <si>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</si>
  <si>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</si>
  <si>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</si>
  <si>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</si>
  <si>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</si>
  <si>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</si>
  <si>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</si>
  <si>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</si>
  <si>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</si>
  <si>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</si>
  <si>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</si>
  <si>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</si>
  <si>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</si>
  <si>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</si>
  <si>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</si>
  <si>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</si>
  <si>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</si>
  <si>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</si>
  <si>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</si>
  <si>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</si>
  <si>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</si>
  <si>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</si>
  <si>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</si>
  <si>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</si>
  <si>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</si>
  <si>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</si>
  <si>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</si>
  <si>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</si>
  <si>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</si>
  <si>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</si>
  <si>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</si>
  <si>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</si>
  <si>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</si>
  <si>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</si>
  <si>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</si>
  <si>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</si>
  <si>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</si>
  <si>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</si>
  <si>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</si>
  <si>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</si>
  <si>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</si>
  <si>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</si>
  <si>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</si>
  <si>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</si>
  <si>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</si>
  <si>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</si>
  <si>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</si>
  <si>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</si>
  <si>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</si>
  <si>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</si>
  <si>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</si>
  <si>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</si>
  <si>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</si>
  <si>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</si>
  <si>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</si>
  <si>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</si>
  <si>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</si>
  <si>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</si>
  <si>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</si>
  <si>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</si>
  <si>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</si>
  <si>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</si>
  <si>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</si>
  <si>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</si>
  <si>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</si>
  <si>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</si>
  <si>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</si>
  <si>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</si>
  <si>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</si>
  <si>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</si>
  <si>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</si>
  <si>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</si>
  <si>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</si>
  <si>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</si>
  <si>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</si>
  <si>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</si>
  <si>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</si>
  <si>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</si>
  <si>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</si>
  <si>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</si>
  <si>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</si>
  <si>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</si>
  <si>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</si>
  <si>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</si>
  <si>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</si>
  <si>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</si>
  <si>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</si>
  <si>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</si>
  <si>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</si>
  <si>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</si>
  <si>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</si>
  <si>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</si>
  <si>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</si>
  <si>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</si>
  <si>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</si>
  <si>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</si>
  <si>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</si>
  <si>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</si>
  <si>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</si>
  <si>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</si>
  <si>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</si>
  <si>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</si>
  <si>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</si>
  <si>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</si>
  <si>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</si>
  <si>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</si>
  <si>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</si>
  <si>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</si>
  <si>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</si>
  <si>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</si>
  <si>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</si>
  <si>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</si>
  <si>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</si>
  <si>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</si>
  <si>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</si>
  <si>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</si>
  <si>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</si>
  <si>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</si>
  <si>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</si>
  <si>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</si>
  <si>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</si>
  <si>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</si>
  <si>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</si>
  <si>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</si>
  <si>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</si>
  <si>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</si>
  <si>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</si>
  <si>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</si>
  <si>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</si>
  <si>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</si>
  <si>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</si>
  <si>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</si>
  <si>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</si>
  <si>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</si>
  <si>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</si>
  <si>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</si>
  <si>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</si>
  <si>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</si>
  <si>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</si>
  <si>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</si>
  <si>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</si>
  <si>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</si>
  <si>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</si>
  <si>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</si>
  <si>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</si>
  <si>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</si>
  <si>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</si>
  <si>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</si>
  <si>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</si>
  <si>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</si>
  <si>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</si>
  <si>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</si>
  <si>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</si>
  <si>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</si>
  <si>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</si>
  <si>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</si>
  <si>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</si>
  <si>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</si>
  <si>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</si>
  <si>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</si>
  <si>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</si>
  <si>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</si>
  <si>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</si>
  <si>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</si>
  <si>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</si>
  <si>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</si>
  <si>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</si>
  <si>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</si>
  <si>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</si>
  <si>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</si>
  <si>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</si>
  <si>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</si>
  <si>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</si>
  <si>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</si>
  <si>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</si>
  <si>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</si>
  <si>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</si>
  <si>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</si>
  <si>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</si>
  <si>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</si>
  <si>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</si>
  <si>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</si>
  <si>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</si>
  <si>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</si>
  <si>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</si>
  <si>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</si>
  <si>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</si>
  <si>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</si>
  <si>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</si>
  <si>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</si>
  <si>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</si>
  <si>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</si>
  <si>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</si>
  <si>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</si>
  <si>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</si>
  <si>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</si>
  <si>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</si>
  <si>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</si>
  <si>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</si>
  <si>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</si>
  <si>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</si>
  <si>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</si>
  <si>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</si>
  <si>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</si>
  <si>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</si>
  <si>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</si>
  <si>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</si>
  <si>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</si>
  <si>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</si>
  <si>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</si>
  <si>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</si>
  <si>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</si>
  <si>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</si>
  <si>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</si>
  <si>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</si>
  <si>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</si>
  <si>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</si>
  <si>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</si>
  <si>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</si>
  <si>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</si>
  <si>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</si>
  <si>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</si>
  <si>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</si>
  <si>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</si>
  <si>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</si>
  <si>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</si>
  <si>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</si>
  <si>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</si>
  <si>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</si>
  <si>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</si>
  <si>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</si>
  <si>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</si>
  <si>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</si>
  <si>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</si>
  <si>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</si>
  <si>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</si>
  <si>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</si>
  <si>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</si>
  <si>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</si>
  <si>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</si>
  <si>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</si>
  <si>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</si>
  <si>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</si>
  <si>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</si>
  <si>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</si>
  <si>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</si>
  <si>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</si>
  <si>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</si>
  <si>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</si>
  <si>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</si>
  <si>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</si>
  <si>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</si>
  <si>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</si>
  <si>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</si>
  <si>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</si>
  <si>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</si>
  <si>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</si>
  <si>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</si>
  <si>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</si>
  <si>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</si>
  <si>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</si>
  <si>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</si>
  <si>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</si>
  <si>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</si>
  <si>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</si>
  <si>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</si>
  <si>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</si>
  <si>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</si>
  <si>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</si>
  <si>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</si>
  <si>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</si>
  <si>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</si>
  <si>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</si>
  <si>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</si>
  <si>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</si>
  <si>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</si>
  <si>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</si>
  <si>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</si>
  <si>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</si>
  <si>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</si>
  <si>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</si>
  <si>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</si>
  <si>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</si>
  <si>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</si>
  <si>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</si>
  <si>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</si>
  <si>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</si>
  <si>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</si>
  <si>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</si>
  <si>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</si>
  <si>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</si>
  <si>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</si>
  <si>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</si>
  <si>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</si>
  <si>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</si>
  <si>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</si>
  <si>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</si>
  <si>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</si>
  <si>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</si>
  <si>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</si>
  <si>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</si>
  <si>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</si>
  <si>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</si>
  <si>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</si>
  <si>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</si>
  <si>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</si>
  <si>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</si>
  <si>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</si>
  <si>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</si>
  <si>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</si>
  <si>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</si>
  <si>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</si>
  <si>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</si>
  <si>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</si>
  <si>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</si>
  <si>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</si>
  <si>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</si>
  <si>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</si>
  <si>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</si>
  <si>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</si>
  <si>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</si>
  <si>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</si>
  <si>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</si>
  <si>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</si>
  <si>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</si>
  <si>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</si>
  <si>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</si>
  <si>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</si>
  <si>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</si>
  <si>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</si>
  <si>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</si>
  <si>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</si>
  <si>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</si>
  <si>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</si>
  <si>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</si>
  <si>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</si>
  <si>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</si>
  <si>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</si>
  <si>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</si>
  <si>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</si>
  <si>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</si>
  <si>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</si>
  <si>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</si>
  <si>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</si>
  <si>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</si>
  <si>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</si>
  <si>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</si>
  <si>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</si>
  <si>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</si>
  <si>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</si>
  <si>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</si>
  <si>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</si>
  <si>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</si>
  <si>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</si>
  <si>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</si>
  <si>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</si>
  <si>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</si>
  <si>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</si>
  <si>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</si>
  <si>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</si>
  <si>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</si>
  <si>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</si>
  <si>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</si>
  <si>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</si>
  <si>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</si>
  <si>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</si>
  <si>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</si>
  <si>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</si>
  <si>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</si>
  <si>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</si>
  <si>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</si>
  <si>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</si>
  <si>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</si>
  <si>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</si>
  <si>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</si>
  <si>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</si>
  <si>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</si>
  <si>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</si>
  <si>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</si>
  <si>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</si>
  <si>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</si>
  <si>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</si>
  <si>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</si>
  <si>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</si>
  <si>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</si>
  <si>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</si>
  <si>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</si>
  <si>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</si>
  <si>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</si>
  <si>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</si>
  <si>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</si>
  <si>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</si>
  <si>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</si>
  <si>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</si>
  <si>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</si>
  <si>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</si>
  <si>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</si>
  <si>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</si>
  <si>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</si>
  <si>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</si>
  <si>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</si>
  <si>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</si>
  <si>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</si>
  <si>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</si>
  <si>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</si>
  <si>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</si>
  <si>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</si>
  <si>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</si>
  <si>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</si>
  <si>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</si>
  <si>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</si>
  <si>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</si>
  <si>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</si>
  <si>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</si>
  <si>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</si>
  <si>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</si>
  <si>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</si>
  <si>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</si>
  <si>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</si>
  <si>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</si>
  <si>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</si>
  <si>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</si>
  <si>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</si>
  <si>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</si>
  <si>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</si>
  <si>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</si>
  <si>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</si>
  <si>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</si>
  <si>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</si>
  <si>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</si>
  <si>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</si>
  <si>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</si>
  <si>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</si>
  <si>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</si>
  <si>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</si>
  <si>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</si>
  <si>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</si>
  <si>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</si>
  <si>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</si>
  <si>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</si>
  <si>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</si>
  <si>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</si>
  <si>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</si>
  <si>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</si>
  <si>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</si>
  <si>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</si>
  <si>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</si>
  <si>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</si>
  <si>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</si>
  <si>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</si>
  <si>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</si>
  <si>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</si>
  <si>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</si>
  <si>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</si>
  <si>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</si>
  <si>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</si>
  <si>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</si>
  <si>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</si>
  <si>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</si>
  <si>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</si>
  <si>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</si>
  <si>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</si>
  <si>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</si>
  <si>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</si>
  <si>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</si>
  <si>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</si>
  <si>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</si>
  <si>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</si>
  <si>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</si>
  <si>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</si>
  <si>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</si>
  <si>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</si>
  <si>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</si>
  <si>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</si>
  <si>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</si>
  <si>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</si>
  <si>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</si>
  <si>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</si>
  <si>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</si>
  <si>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</si>
  <si>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</si>
  <si>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</si>
  <si>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</si>
  <si>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</si>
  <si>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</si>
  <si>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</si>
  <si>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</si>
  <si>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</si>
  <si>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</si>
  <si>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</si>
  <si>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</si>
  <si>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</si>
  <si>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</si>
  <si>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</si>
  <si>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</si>
  <si>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</si>
  <si>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</si>
  <si>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</si>
  <si>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</si>
  <si>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</si>
  <si>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</si>
  <si>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</si>
  <si>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</si>
  <si>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</si>
  <si>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</si>
  <si>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</si>
  <si>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</si>
  <si>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</si>
  <si>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</si>
  <si>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</si>
  <si>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</si>
  <si>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</si>
  <si>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</si>
  <si>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</si>
  <si>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</si>
  <si>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</si>
  <si>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</si>
  <si>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</si>
  <si>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</si>
  <si>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</si>
  <si>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</si>
  <si>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</si>
  <si>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</si>
  <si>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</si>
  <si>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</si>
  <si>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</si>
  <si>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</si>
  <si>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</si>
  <si>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</si>
  <si>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</si>
  <si>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</si>
  <si>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</si>
  <si>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</si>
  <si>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</si>
  <si>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</si>
  <si>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</si>
  <si>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</si>
  <si>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</si>
  <si>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</si>
  <si>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</si>
  <si>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</si>
  <si>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</si>
  <si>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</si>
  <si>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</si>
  <si>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</si>
  <si>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</si>
  <si>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</si>
  <si>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</si>
  <si>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</si>
  <si>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</si>
  <si>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</si>
  <si>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</si>
  <si>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</si>
  <si>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</si>
  <si>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</si>
  <si>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</si>
  <si>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</si>
  <si>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</si>
  <si>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</si>
  <si>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</si>
  <si>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</si>
  <si>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</si>
  <si>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</si>
  <si>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</si>
  <si>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</si>
  <si>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</si>
  <si>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</si>
  <si>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</si>
  <si>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</si>
  <si>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</si>
  <si>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</si>
  <si>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</si>
  <si>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</si>
  <si>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</si>
  <si>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</si>
  <si>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</si>
  <si>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</si>
  <si>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</si>
  <si>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</si>
  <si>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</si>
  <si>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</si>
  <si>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</si>
  <si>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</si>
  <si>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</si>
  <si>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</si>
  <si>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</si>
  <si>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</si>
  <si>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</si>
  <si>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</si>
  <si>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</si>
  <si>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</si>
  <si>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</si>
  <si>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</si>
  <si>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</si>
  <si>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</si>
  <si>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</si>
  <si>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</si>
  <si>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</si>
  <si>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</si>
  <si>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</si>
  <si>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</si>
  <si>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</si>
  <si>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</si>
  <si>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</si>
  <si>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</si>
  <si>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</si>
  <si>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</si>
  <si>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</si>
  <si>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</si>
  <si>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</si>
  <si>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</si>
  <si>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</si>
  <si>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</si>
  <si>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</si>
  <si>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</si>
  <si>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</si>
  <si>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</si>
  <si>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</si>
  <si>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</si>
  <si>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</si>
  <si>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</si>
  <si>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</si>
  <si>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</si>
  <si>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</si>
  <si>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</si>
  <si>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</si>
  <si>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</si>
  <si>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</si>
  <si>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</si>
  <si>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</si>
  <si>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</si>
  <si>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</si>
  <si>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</si>
  <si>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</si>
  <si>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</si>
  <si>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</si>
  <si>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</si>
  <si>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</si>
  <si>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</si>
  <si>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</si>
  <si>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</si>
  <si>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</si>
  <si>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</si>
  <si>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</si>
  <si>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</si>
  <si>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</si>
  <si>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</si>
  <si>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</si>
  <si>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</si>
  <si>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</si>
  <si>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</si>
  <si>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</si>
  <si>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</si>
  <si>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</si>
  <si>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</si>
  <si>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</si>
  <si>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</si>
  <si>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</si>
  <si>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</si>
  <si>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</si>
  <si>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</si>
  <si>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</si>
  <si>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</si>
  <si>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</si>
  <si>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</si>
  <si>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</si>
  <si>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</si>
  <si>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</si>
  <si>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</si>
  <si>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</si>
  <si>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</si>
  <si>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</si>
  <si>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</si>
  <si>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</si>
  <si>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</si>
  <si>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</si>
  <si>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</si>
  <si>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</si>
  <si>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GITANJALI AGENCY</t>
  </si>
  <si>
    <t>AERAN ASSOCIATES</t>
  </si>
  <si>
    <t>PARAMESHWARI ENTERPRISES</t>
  </si>
  <si>
    <t>SHREEMAHABIR TRADERS</t>
  </si>
  <si>
    <t>INVOICE DATE : 31/07/2024</t>
  </si>
  <si>
    <t>MONTH  : JULY, 2024</t>
  </si>
  <si>
    <t>01/7/2024</t>
  </si>
  <si>
    <t>A701</t>
  </si>
  <si>
    <t>531</t>
  </si>
  <si>
    <t>A702</t>
  </si>
  <si>
    <t>854</t>
  </si>
  <si>
    <t>03/7/2024</t>
  </si>
  <si>
    <t>A703</t>
  </si>
  <si>
    <t>880</t>
  </si>
  <si>
    <t>A704</t>
  </si>
  <si>
    <t>850</t>
  </si>
  <si>
    <t>A705</t>
  </si>
  <si>
    <t>882</t>
  </si>
  <si>
    <t>A706</t>
  </si>
  <si>
    <t>881</t>
  </si>
  <si>
    <t>A707</t>
  </si>
  <si>
    <t>866</t>
  </si>
  <si>
    <t>A708</t>
  </si>
  <si>
    <t>860/872</t>
  </si>
  <si>
    <t>A709</t>
  </si>
  <si>
    <t>825</t>
  </si>
  <si>
    <t>A710</t>
  </si>
  <si>
    <t>844</t>
  </si>
  <si>
    <t>A711</t>
  </si>
  <si>
    <t>845/818</t>
  </si>
  <si>
    <t>A712</t>
  </si>
  <si>
    <t>867/877</t>
  </si>
  <si>
    <t>A713</t>
  </si>
  <si>
    <t>851</t>
  </si>
  <si>
    <t>A714</t>
  </si>
  <si>
    <t>830</t>
  </si>
  <si>
    <t>A715</t>
  </si>
  <si>
    <t>871</t>
  </si>
  <si>
    <t>A716</t>
  </si>
  <si>
    <t>827/879</t>
  </si>
  <si>
    <t>04/7/2024</t>
  </si>
  <si>
    <t>A717</t>
  </si>
  <si>
    <t>834</t>
  </si>
  <si>
    <t>A718</t>
  </si>
  <si>
    <t>833</t>
  </si>
  <si>
    <t>A719</t>
  </si>
  <si>
    <t>841</t>
  </si>
  <si>
    <t>A720</t>
  </si>
  <si>
    <t>816</t>
  </si>
  <si>
    <t>A721</t>
  </si>
  <si>
    <t>870</t>
  </si>
  <si>
    <t>A722</t>
  </si>
  <si>
    <t>858</t>
  </si>
  <si>
    <t>A723</t>
  </si>
  <si>
    <t>804</t>
  </si>
  <si>
    <t>A724</t>
  </si>
  <si>
    <t>839</t>
  </si>
  <si>
    <t>05/7/2024</t>
  </si>
  <si>
    <t>A751</t>
  </si>
  <si>
    <t>887/888</t>
  </si>
  <si>
    <t>PL/JA/07633</t>
  </si>
  <si>
    <t>886</t>
  </si>
  <si>
    <t>PL/JA/07647</t>
  </si>
  <si>
    <t>884</t>
  </si>
  <si>
    <t>06/7/2024</t>
  </si>
  <si>
    <t>A752</t>
  </si>
  <si>
    <t>892</t>
  </si>
  <si>
    <t>A753</t>
  </si>
  <si>
    <t>896</t>
  </si>
  <si>
    <t>A754</t>
  </si>
  <si>
    <t>893</t>
  </si>
  <si>
    <t>PL/JA/07811</t>
  </si>
  <si>
    <t>843</t>
  </si>
  <si>
    <t>07/7/2024</t>
  </si>
  <si>
    <t>PL/JA/07773</t>
  </si>
  <si>
    <t>836</t>
  </si>
  <si>
    <t>08/7/2024</t>
  </si>
  <si>
    <t>A755</t>
  </si>
  <si>
    <t>905</t>
  </si>
  <si>
    <t>A756</t>
  </si>
  <si>
    <t>898</t>
  </si>
  <si>
    <t>A757</t>
  </si>
  <si>
    <t>906</t>
  </si>
  <si>
    <t>A758</t>
  </si>
  <si>
    <t>901</t>
  </si>
  <si>
    <t>09/7/2024</t>
  </si>
  <si>
    <t>A759</t>
  </si>
  <si>
    <t>902</t>
  </si>
  <si>
    <t>PL/JA/07884</t>
  </si>
  <si>
    <t>908</t>
  </si>
  <si>
    <t>10/7/2024</t>
  </si>
  <si>
    <t>A760</t>
  </si>
  <si>
    <t>910</t>
  </si>
  <si>
    <t>A761</t>
  </si>
  <si>
    <t>915</t>
  </si>
  <si>
    <t>11/7/2024</t>
  </si>
  <si>
    <t>A762</t>
  </si>
  <si>
    <t>918/923</t>
  </si>
  <si>
    <t>PL/JA/08113</t>
  </si>
  <si>
    <t>929</t>
  </si>
  <si>
    <t>12/7/2024</t>
  </si>
  <si>
    <t>A763</t>
  </si>
  <si>
    <t>943/944</t>
  </si>
  <si>
    <t>A764</t>
  </si>
  <si>
    <t>919</t>
  </si>
  <si>
    <t>A765</t>
  </si>
  <si>
    <t>939</t>
  </si>
  <si>
    <t>A766</t>
  </si>
  <si>
    <t>917</t>
  </si>
  <si>
    <t>A767</t>
  </si>
  <si>
    <t>924/925</t>
  </si>
  <si>
    <t>A768</t>
  </si>
  <si>
    <t>950</t>
  </si>
  <si>
    <t>PL/JA/08288</t>
  </si>
  <si>
    <t>951</t>
  </si>
  <si>
    <t>13/7/2024</t>
  </si>
  <si>
    <t>A769</t>
  </si>
  <si>
    <t>946/947</t>
  </si>
  <si>
    <t>A770</t>
  </si>
  <si>
    <t>949</t>
  </si>
  <si>
    <t>A771</t>
  </si>
  <si>
    <t>940</t>
  </si>
  <si>
    <t>15/7/2024</t>
  </si>
  <si>
    <t>A772</t>
  </si>
  <si>
    <t>961</t>
  </si>
  <si>
    <t>A773</t>
  </si>
  <si>
    <t>960</t>
  </si>
  <si>
    <t>PL/JA/08363</t>
  </si>
  <si>
    <t>956</t>
  </si>
  <si>
    <t>PL/JA/08364</t>
  </si>
  <si>
    <t>958</t>
  </si>
  <si>
    <t>16/7/2024</t>
  </si>
  <si>
    <t>A774</t>
  </si>
  <si>
    <t>966</t>
  </si>
  <si>
    <t>A775</t>
  </si>
  <si>
    <t>963</t>
  </si>
  <si>
    <t>A826</t>
  </si>
  <si>
    <t>975</t>
  </si>
  <si>
    <t>PL/JA/08390</t>
  </si>
  <si>
    <t>964</t>
  </si>
  <si>
    <t>PL/JA/08398</t>
  </si>
  <si>
    <t>955</t>
  </si>
  <si>
    <t>JASARPURIA DISTRIBOTOR</t>
  </si>
  <si>
    <t>PL/JA/08461</t>
  </si>
  <si>
    <t>962</t>
  </si>
  <si>
    <t>PL/JA/08480</t>
  </si>
  <si>
    <t>978</t>
  </si>
  <si>
    <t>17/7/2024</t>
  </si>
  <si>
    <t>A827</t>
  </si>
  <si>
    <t>982</t>
  </si>
  <si>
    <t>A828</t>
  </si>
  <si>
    <t>980</t>
  </si>
  <si>
    <t>PL/JA/08419</t>
  </si>
  <si>
    <t>976</t>
  </si>
  <si>
    <t>PL/JA/08540</t>
  </si>
  <si>
    <t>987</t>
  </si>
  <si>
    <t>18/7/2024</t>
  </si>
  <si>
    <t>A829</t>
  </si>
  <si>
    <t>988</t>
  </si>
  <si>
    <t>A830</t>
  </si>
  <si>
    <t>989</t>
  </si>
  <si>
    <t>19/7/2024</t>
  </si>
  <si>
    <t>A831</t>
  </si>
  <si>
    <t>994/996</t>
  </si>
  <si>
    <t>20/7/2024</t>
  </si>
  <si>
    <t>PL/JA/08735</t>
  </si>
  <si>
    <t>1008</t>
  </si>
  <si>
    <t>PL/JA/08743</t>
  </si>
  <si>
    <t>990</t>
  </si>
  <si>
    <t>22/7/2024</t>
  </si>
  <si>
    <t>A832</t>
  </si>
  <si>
    <t>997/998</t>
  </si>
  <si>
    <t>A833</t>
  </si>
  <si>
    <t>1007/1009</t>
  </si>
  <si>
    <t>A834</t>
  </si>
  <si>
    <t>1019/1021</t>
  </si>
  <si>
    <t>A835</t>
  </si>
  <si>
    <t>1015</t>
  </si>
  <si>
    <t>A836</t>
  </si>
  <si>
    <t>1014</t>
  </si>
  <si>
    <t>A837</t>
  </si>
  <si>
    <t>1024</t>
  </si>
  <si>
    <t>23/7/2024</t>
  </si>
  <si>
    <t>A838</t>
  </si>
  <si>
    <t>1025</t>
  </si>
  <si>
    <t>24/7/2024</t>
  </si>
  <si>
    <t>A839</t>
  </si>
  <si>
    <t>1034</t>
  </si>
  <si>
    <t>A840</t>
  </si>
  <si>
    <t>1035</t>
  </si>
  <si>
    <t>A841</t>
  </si>
  <si>
    <t>1046/1047</t>
  </si>
  <si>
    <t>A842</t>
  </si>
  <si>
    <t>1026</t>
  </si>
  <si>
    <t>A843</t>
  </si>
  <si>
    <t>1027</t>
  </si>
  <si>
    <t>A844</t>
  </si>
  <si>
    <t>1042</t>
  </si>
  <si>
    <t>PL/JA/09022</t>
  </si>
  <si>
    <t>1036</t>
  </si>
  <si>
    <t>PL/JA/09060</t>
  </si>
  <si>
    <t>1029</t>
  </si>
  <si>
    <t>PL/JA/09105</t>
  </si>
  <si>
    <t>1033</t>
  </si>
  <si>
    <t>25/7/2024</t>
  </si>
  <si>
    <t>PL/JA/09114</t>
  </si>
  <si>
    <t>1050</t>
  </si>
  <si>
    <t>PL/JA/09115</t>
  </si>
  <si>
    <t>1053</t>
  </si>
  <si>
    <t>PL/JA/09145</t>
  </si>
  <si>
    <t>1028</t>
  </si>
  <si>
    <t>27/7/2024</t>
  </si>
  <si>
    <t>A845</t>
  </si>
  <si>
    <t>1058/1059</t>
  </si>
  <si>
    <t>A846</t>
  </si>
  <si>
    <t>1071</t>
  </si>
  <si>
    <t>CN-43144</t>
  </si>
  <si>
    <t>1077</t>
  </si>
  <si>
    <t>29/7/2024</t>
  </si>
  <si>
    <t>A847</t>
  </si>
  <si>
    <t>1032</t>
  </si>
  <si>
    <t>NIMAPARA</t>
  </si>
  <si>
    <t xml:space="preserve">RAM AVATAR </t>
  </si>
  <si>
    <t>A848</t>
  </si>
  <si>
    <t>1031</t>
  </si>
  <si>
    <t>A849</t>
  </si>
  <si>
    <t>1082</t>
  </si>
  <si>
    <t>30/7/2024</t>
  </si>
  <si>
    <t>A926</t>
  </si>
  <si>
    <t>1085</t>
  </si>
  <si>
    <t>A927</t>
  </si>
  <si>
    <t>1073</t>
  </si>
  <si>
    <t>A928</t>
  </si>
  <si>
    <t>1078</t>
  </si>
  <si>
    <t>PL/JA/09546</t>
  </si>
  <si>
    <t>PL/JA/09562</t>
  </si>
  <si>
    <t>1098</t>
  </si>
  <si>
    <t>PL/JA/09563</t>
  </si>
  <si>
    <t>1100</t>
  </si>
  <si>
    <t>PL/JA/09874</t>
  </si>
  <si>
    <t>1095</t>
  </si>
  <si>
    <t>31/7/2024</t>
  </si>
  <si>
    <t>A929</t>
  </si>
  <si>
    <t>1093</t>
  </si>
  <si>
    <t>A930</t>
  </si>
  <si>
    <t>1099</t>
  </si>
  <si>
    <t>A931</t>
  </si>
  <si>
    <t>1125</t>
  </si>
  <si>
    <t>PL/JA/09673</t>
  </si>
  <si>
    <t>1103</t>
  </si>
  <si>
    <t>(RUPEES THREE LAKH TWENTY ONE THOUSAND SEVEN HUNDRED EIGHT ONLY)</t>
  </si>
  <si>
    <t>KINDLY ,VERIFY &amp; CONFIRM US  WITHIN 7 DAYS , ELSE GST WILL 20TH AUG, 2024.</t>
  </si>
  <si>
    <t>BILL NO : 15513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</si>
</sst>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4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/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zoomScale="145" zoomScaleNormal="145" workbookViewId="0">
      <selection activeCell="F3" sqref="F3"/>
    </sheetView>
  </sheetViews>
  <sheetFormatPr defaultRowHeight="15" x14ac:dyDescent="0.25"/>
  <cols>
    <col min="1" max="1" width="4.5703125" style="30" customWidth="1"/>
    <col min="2" max="2" width="10.42578125" style="25" customWidth="1"/>
    <col min="3" max="3" width="12.140625" style="26" customWidth="1"/>
    <col min="4" max="4" width="10.85546875" style="54" customWidth="1"/>
    <col min="5" max="5" width="6.42578125" style="27" bestFit="1" customWidth="1"/>
    <col min="6" max="6" width="13.7109375" style="24" customWidth="1"/>
    <col min="7" max="7" width="6.7109375" style="31" customWidth="1"/>
    <col min="8" max="8" width="7.42578125" style="27" customWidth="1"/>
    <col min="9" max="9" width="7.7109375" style="27" customWidth="1"/>
    <col min="10" max="10" width="10.85546875" style="27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H1" s="33" t="s">
        <v>684</v>
      </c>
    </row>
    <row r="2" spans="1:11" s="6" customFormat="1" x14ac:dyDescent="0.25">
      <c r="A2" s="9" t="s">
        <v>20</v>
      </c>
      <c r="B2" s="10"/>
      <c r="C2" s="11"/>
      <c r="D2" s="51"/>
      <c r="H2" s="33" t="s">
        <v>931</v>
      </c>
    </row>
    <row r="3" spans="1:11" s="6" customFormat="1" x14ac:dyDescent="0.25">
      <c r="A3" s="12" t="s">
        <v>16</v>
      </c>
      <c r="B3" s="7"/>
      <c r="C3" s="13"/>
      <c r="D3" s="50"/>
      <c r="H3" s="33" t="s">
        <v>683</v>
      </c>
    </row>
    <row r="4" spans="1:11" s="6" customFormat="1" x14ac:dyDescent="0.25">
      <c r="A4" s="12" t="s">
        <v>21</v>
      </c>
      <c r="B4" s="14"/>
      <c r="C4" s="13"/>
      <c r="D4" s="50"/>
      <c r="E4" s="15"/>
      <c r="H4" s="33" t="s">
        <v>8</v>
      </c>
    </row>
    <row r="5" spans="1:11" s="6" customFormat="1" x14ac:dyDescent="0.25">
      <c r="A5" s="16"/>
      <c r="B5" s="17"/>
      <c r="C5" s="8"/>
      <c r="D5" s="52"/>
      <c r="E5" s="15"/>
      <c r="H5" s="34" t="s">
        <v>22</v>
      </c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x14ac:dyDescent="0.25">
      <c r="A7" s="70" t="s">
        <v>5</v>
      </c>
      <c r="B7" s="70" t="s">
        <v>1</v>
      </c>
      <c r="C7" s="70" t="s">
        <v>355</v>
      </c>
      <c r="D7" s="70" t="s">
        <v>42</v>
      </c>
      <c r="E7" s="70" t="s">
        <v>4</v>
      </c>
      <c r="F7" s="70" t="s">
        <v>2</v>
      </c>
      <c r="G7" s="70" t="s">
        <v>6</v>
      </c>
      <c r="H7" s="71" t="s">
        <v>7</v>
      </c>
      <c r="I7" s="71" t="s">
        <v>23</v>
      </c>
      <c r="J7" s="71" t="s">
        <v>24</v>
      </c>
      <c r="K7" s="72" t="s">
        <v>58</v>
      </c>
    </row>
    <row r="8" spans="1:11" s="21" customFormat="1" x14ac:dyDescent="0.25">
      <c r="A8" s="36">
        <v>1</v>
      </c>
      <c r="B8" s="37" t="s">
        <v>685</v>
      </c>
      <c r="C8" s="38" t="s">
        <v>686</v>
      </c>
      <c r="D8" s="37" t="s">
        <v>687</v>
      </c>
      <c r="E8" s="39" t="s">
        <v>19</v>
      </c>
      <c r="F8" s="37" t="s">
        <v>11</v>
      </c>
      <c r="G8" s="37">
        <v>254</v>
      </c>
      <c r="H8" s="40">
        <f>VLOOKUP(F8,[1]ANANPURNA!$G$4:$H$77,2,FALSE)</f>
        <v>29</v>
      </c>
      <c r="I8" s="40">
        <v>20</v>
      </c>
      <c r="J8" s="40">
        <f t="shared" ref="J8:J71" si="0">G8*H8+I8</f>
        <v>7386</v>
      </c>
      <c r="K8" s="49" t="s">
        <v>35</v>
      </c>
    </row>
    <row r="9" spans="1:11" s="21" customFormat="1" x14ac:dyDescent="0.25">
      <c r="A9" s="36">
        <f>A8+1</f>
        <v>2</v>
      </c>
      <c r="B9" s="37" t="s">
        <v>685</v>
      </c>
      <c r="C9" s="38" t="s">
        <v>688</v>
      </c>
      <c r="D9" s="37" t="s">
        <v>689</v>
      </c>
      <c r="E9" s="39" t="s">
        <v>19</v>
      </c>
      <c r="F9" s="37" t="s">
        <v>11</v>
      </c>
      <c r="G9" s="37">
        <v>218</v>
      </c>
      <c r="H9" s="40">
        <f>VLOOKUP(F9,[1]ANANPURNA!$G$4:$H$77,2,FALSE)</f>
        <v>29</v>
      </c>
      <c r="I9" s="40">
        <v>20</v>
      </c>
      <c r="J9" s="40">
        <f t="shared" si="0"/>
        <v>6342</v>
      </c>
      <c r="K9" s="49" t="s">
        <v>32</v>
      </c>
    </row>
    <row r="10" spans="1:11" s="21" customFormat="1" x14ac:dyDescent="0.25">
      <c r="A10" s="36">
        <f t="shared" ref="A10:A73" si="1">A9+1</f>
        <v>3</v>
      </c>
      <c r="B10" s="37" t="s">
        <v>690</v>
      </c>
      <c r="C10" s="38" t="s">
        <v>691</v>
      </c>
      <c r="D10" s="37" t="s">
        <v>692</v>
      </c>
      <c r="E10" s="39" t="s">
        <v>19</v>
      </c>
      <c r="F10" s="37" t="s">
        <v>11</v>
      </c>
      <c r="G10" s="37">
        <v>109</v>
      </c>
      <c r="H10" s="40">
        <f>VLOOKUP(F10,[1]ANANPURNA!$G$4:$H$77,2,FALSE)</f>
        <v>29</v>
      </c>
      <c r="I10" s="40">
        <v>20</v>
      </c>
      <c r="J10" s="40">
        <f t="shared" si="0"/>
        <v>3181</v>
      </c>
      <c r="K10" s="49" t="s">
        <v>35</v>
      </c>
    </row>
    <row r="11" spans="1:11" s="21" customFormat="1" x14ac:dyDescent="0.25">
      <c r="A11" s="36">
        <f t="shared" si="1"/>
        <v>4</v>
      </c>
      <c r="B11" s="37" t="s">
        <v>690</v>
      </c>
      <c r="C11" s="38" t="s">
        <v>693</v>
      </c>
      <c r="D11" s="37" t="s">
        <v>694</v>
      </c>
      <c r="E11" s="39" t="s">
        <v>19</v>
      </c>
      <c r="F11" s="37" t="s">
        <v>11</v>
      </c>
      <c r="G11" s="37">
        <v>178</v>
      </c>
      <c r="H11" s="40">
        <f>VLOOKUP(F11,[1]ANANPURNA!$G$4:$H$77,2,FALSE)</f>
        <v>29</v>
      </c>
      <c r="I11" s="40">
        <v>20</v>
      </c>
      <c r="J11" s="40">
        <f t="shared" si="0"/>
        <v>5182</v>
      </c>
      <c r="K11" s="49" t="s">
        <v>33</v>
      </c>
    </row>
    <row r="12" spans="1:11" s="21" customFormat="1" x14ac:dyDescent="0.25">
      <c r="A12" s="36">
        <f t="shared" si="1"/>
        <v>5</v>
      </c>
      <c r="B12" s="37" t="s">
        <v>690</v>
      </c>
      <c r="C12" s="38" t="s">
        <v>695</v>
      </c>
      <c r="D12" s="37" t="s">
        <v>696</v>
      </c>
      <c r="E12" s="39" t="s">
        <v>19</v>
      </c>
      <c r="F12" s="37" t="s">
        <v>11</v>
      </c>
      <c r="G12" s="37">
        <v>30</v>
      </c>
      <c r="H12" s="40">
        <f>VLOOKUP(F12,[1]ANANPURNA!$G$4:$H$77,2,FALSE)</f>
        <v>29</v>
      </c>
      <c r="I12" s="40">
        <v>20</v>
      </c>
      <c r="J12" s="40">
        <f t="shared" si="0"/>
        <v>890</v>
      </c>
      <c r="K12" s="49" t="s">
        <v>32</v>
      </c>
    </row>
    <row r="13" spans="1:11" s="21" customFormat="1" x14ac:dyDescent="0.25">
      <c r="A13" s="36">
        <f t="shared" si="1"/>
        <v>6</v>
      </c>
      <c r="B13" s="37" t="s">
        <v>690</v>
      </c>
      <c r="C13" s="38" t="s">
        <v>697</v>
      </c>
      <c r="D13" s="37" t="s">
        <v>698</v>
      </c>
      <c r="E13" s="39" t="s">
        <v>19</v>
      </c>
      <c r="F13" s="37" t="s">
        <v>11</v>
      </c>
      <c r="G13" s="37">
        <v>65</v>
      </c>
      <c r="H13" s="40">
        <f>VLOOKUP(F13,[1]ANANPURNA!$G$4:$H$77,2,FALSE)</f>
        <v>29</v>
      </c>
      <c r="I13" s="40">
        <v>20</v>
      </c>
      <c r="J13" s="40">
        <f t="shared" si="0"/>
        <v>1905</v>
      </c>
      <c r="K13" s="49" t="s">
        <v>33</v>
      </c>
    </row>
    <row r="14" spans="1:11" s="21" customFormat="1" x14ac:dyDescent="0.25">
      <c r="A14" s="36">
        <f t="shared" si="1"/>
        <v>7</v>
      </c>
      <c r="B14" s="37" t="s">
        <v>690</v>
      </c>
      <c r="C14" s="38" t="s">
        <v>699</v>
      </c>
      <c r="D14" s="37" t="s">
        <v>700</v>
      </c>
      <c r="E14" s="39" t="s">
        <v>19</v>
      </c>
      <c r="F14" s="37" t="s">
        <v>18</v>
      </c>
      <c r="G14" s="37">
        <v>41</v>
      </c>
      <c r="H14" s="40">
        <f>VLOOKUP(F14,[1]ANANPURNA!$G$4:$H$77,2,FALSE)</f>
        <v>34</v>
      </c>
      <c r="I14" s="40">
        <v>20</v>
      </c>
      <c r="J14" s="40">
        <f t="shared" si="0"/>
        <v>1414</v>
      </c>
      <c r="K14" s="49" t="s">
        <v>44</v>
      </c>
    </row>
    <row r="15" spans="1:11" s="21" customFormat="1" x14ac:dyDescent="0.25">
      <c r="A15" s="36">
        <f t="shared" si="1"/>
        <v>8</v>
      </c>
      <c r="B15" s="37" t="s">
        <v>690</v>
      </c>
      <c r="C15" s="38" t="s">
        <v>701</v>
      </c>
      <c r="D15" s="37" t="s">
        <v>702</v>
      </c>
      <c r="E15" s="39" t="s">
        <v>19</v>
      </c>
      <c r="F15" s="37" t="s">
        <v>55</v>
      </c>
      <c r="G15" s="37">
        <v>46</v>
      </c>
      <c r="H15" s="40">
        <f>VLOOKUP(F15,[1]ANANPURNA!$G$4:$H$77,2,FALSE)</f>
        <v>34</v>
      </c>
      <c r="I15" s="40">
        <v>20</v>
      </c>
      <c r="J15" s="40">
        <f t="shared" si="0"/>
        <v>1584</v>
      </c>
      <c r="K15" s="49" t="s">
        <v>60</v>
      </c>
    </row>
    <row r="16" spans="1:11" s="21" customFormat="1" x14ac:dyDescent="0.25">
      <c r="A16" s="36">
        <f t="shared" si="1"/>
        <v>9</v>
      </c>
      <c r="B16" s="37" t="s">
        <v>690</v>
      </c>
      <c r="C16" s="38" t="s">
        <v>703</v>
      </c>
      <c r="D16" s="37" t="s">
        <v>704</v>
      </c>
      <c r="E16" s="39" t="s">
        <v>19</v>
      </c>
      <c r="F16" s="37" t="s">
        <v>18</v>
      </c>
      <c r="G16" s="37">
        <v>7</v>
      </c>
      <c r="H16" s="40">
        <f>VLOOKUP(F16,[1]ANANPURNA!$G$4:$H$77,2,FALSE)</f>
        <v>34</v>
      </c>
      <c r="I16" s="40">
        <v>20</v>
      </c>
      <c r="J16" s="40">
        <f t="shared" si="0"/>
        <v>258</v>
      </c>
      <c r="K16" s="49" t="s">
        <v>38</v>
      </c>
    </row>
    <row r="17" spans="1:11" s="21" customFormat="1" x14ac:dyDescent="0.25">
      <c r="A17" s="58">
        <f t="shared" si="1"/>
        <v>10</v>
      </c>
      <c r="B17" s="55" t="s">
        <v>690</v>
      </c>
      <c r="C17" s="59" t="s">
        <v>705</v>
      </c>
      <c r="D17" s="55" t="s">
        <v>706</v>
      </c>
      <c r="E17" s="60" t="s">
        <v>19</v>
      </c>
      <c r="F17" s="55" t="s">
        <v>43</v>
      </c>
      <c r="G17" s="55">
        <v>105</v>
      </c>
      <c r="H17" s="56">
        <f>VLOOKUP(F17,[1]ANANPURNA!$G$4:$H$77,2,FALSE)</f>
        <v>42</v>
      </c>
      <c r="I17" s="56">
        <v>20</v>
      </c>
      <c r="J17" s="56">
        <f t="shared" si="0"/>
        <v>4430</v>
      </c>
      <c r="K17" s="57" t="s">
        <v>34</v>
      </c>
    </row>
    <row r="18" spans="1:11" s="21" customFormat="1" x14ac:dyDescent="0.25">
      <c r="A18" s="36">
        <f t="shared" si="1"/>
        <v>11</v>
      </c>
      <c r="B18" s="37" t="s">
        <v>690</v>
      </c>
      <c r="C18" s="38" t="s">
        <v>707</v>
      </c>
      <c r="D18" s="37" t="s">
        <v>708</v>
      </c>
      <c r="E18" s="39" t="s">
        <v>19</v>
      </c>
      <c r="F18" s="37" t="s">
        <v>14</v>
      </c>
      <c r="G18" s="37">
        <v>85</v>
      </c>
      <c r="H18" s="40">
        <f>VLOOKUP(F18,[1]ANANPURNA!$G$4:$H$77,2,FALSE)</f>
        <v>38</v>
      </c>
      <c r="I18" s="40">
        <v>20</v>
      </c>
      <c r="J18" s="40">
        <f t="shared" si="0"/>
        <v>3250</v>
      </c>
      <c r="K18" s="49" t="s">
        <v>36</v>
      </c>
    </row>
    <row r="19" spans="1:11" s="21" customFormat="1" x14ac:dyDescent="0.25">
      <c r="A19" s="36">
        <f t="shared" si="1"/>
        <v>12</v>
      </c>
      <c r="B19" s="37" t="s">
        <v>690</v>
      </c>
      <c r="C19" s="38" t="s">
        <v>709</v>
      </c>
      <c r="D19" s="37" t="s">
        <v>710</v>
      </c>
      <c r="E19" s="39" t="s">
        <v>19</v>
      </c>
      <c r="F19" s="37" t="s">
        <v>40</v>
      </c>
      <c r="G19" s="37">
        <v>33</v>
      </c>
      <c r="H19" s="40">
        <f>VLOOKUP(F19,[1]ANANPURNA!$G$4:$H$77,2,FALSE)</f>
        <v>43</v>
      </c>
      <c r="I19" s="40">
        <v>20</v>
      </c>
      <c r="J19" s="40">
        <f t="shared" si="0"/>
        <v>1439</v>
      </c>
      <c r="K19" s="49" t="s">
        <v>679</v>
      </c>
    </row>
    <row r="20" spans="1:11" s="21" customFormat="1" x14ac:dyDescent="0.25">
      <c r="A20" s="36">
        <f t="shared" si="1"/>
        <v>13</v>
      </c>
      <c r="B20" s="37" t="s">
        <v>690</v>
      </c>
      <c r="C20" s="38" t="s">
        <v>711</v>
      </c>
      <c r="D20" s="37" t="s">
        <v>712</v>
      </c>
      <c r="E20" s="39" t="s">
        <v>19</v>
      </c>
      <c r="F20" s="37" t="s">
        <v>15</v>
      </c>
      <c r="G20" s="37">
        <v>37</v>
      </c>
      <c r="H20" s="40">
        <f>VLOOKUP(F20,[1]ANANPURNA!$G$4:$H$77,2,FALSE)</f>
        <v>30</v>
      </c>
      <c r="I20" s="40">
        <v>20</v>
      </c>
      <c r="J20" s="40">
        <f t="shared" si="0"/>
        <v>1130</v>
      </c>
      <c r="K20" s="49" t="s">
        <v>31</v>
      </c>
    </row>
    <row r="21" spans="1:11" s="21" customFormat="1" x14ac:dyDescent="0.25">
      <c r="A21" s="36">
        <f t="shared" si="1"/>
        <v>14</v>
      </c>
      <c r="B21" s="37" t="s">
        <v>690</v>
      </c>
      <c r="C21" s="38" t="s">
        <v>713</v>
      </c>
      <c r="D21" s="37" t="s">
        <v>714</v>
      </c>
      <c r="E21" s="39" t="s">
        <v>19</v>
      </c>
      <c r="F21" s="37" t="s">
        <v>45</v>
      </c>
      <c r="G21" s="37">
        <v>149</v>
      </c>
      <c r="H21" s="40">
        <f>VLOOKUP(F21,[1]ANANPURNA!$G$4:$H$77,2,FALSE)</f>
        <v>43</v>
      </c>
      <c r="I21" s="40">
        <v>20</v>
      </c>
      <c r="J21" s="40">
        <f t="shared" si="0"/>
        <v>6427</v>
      </c>
      <c r="K21" s="49" t="s">
        <v>41</v>
      </c>
    </row>
    <row r="22" spans="1:11" s="21" customFormat="1" x14ac:dyDescent="0.25">
      <c r="A22" s="36">
        <f t="shared" si="1"/>
        <v>15</v>
      </c>
      <c r="B22" s="37" t="s">
        <v>690</v>
      </c>
      <c r="C22" s="38" t="s">
        <v>715</v>
      </c>
      <c r="D22" s="37" t="s">
        <v>716</v>
      </c>
      <c r="E22" s="39" t="s">
        <v>19</v>
      </c>
      <c r="F22" s="37" t="s">
        <v>15</v>
      </c>
      <c r="G22" s="37">
        <v>50</v>
      </c>
      <c r="H22" s="40">
        <f>VLOOKUP(F22,[1]ANANPURNA!$G$4:$H$77,2,FALSE)</f>
        <v>30</v>
      </c>
      <c r="I22" s="40">
        <v>20</v>
      </c>
      <c r="J22" s="40">
        <f t="shared" si="0"/>
        <v>1520</v>
      </c>
      <c r="K22" s="49" t="s">
        <v>677</v>
      </c>
    </row>
    <row r="23" spans="1:11" s="21" customFormat="1" x14ac:dyDescent="0.25">
      <c r="A23" s="36">
        <f t="shared" si="1"/>
        <v>16</v>
      </c>
      <c r="B23" s="37" t="s">
        <v>690</v>
      </c>
      <c r="C23" s="38" t="s">
        <v>717</v>
      </c>
      <c r="D23" s="37" t="s">
        <v>718</v>
      </c>
      <c r="E23" s="39" t="s">
        <v>19</v>
      </c>
      <c r="F23" s="37" t="s">
        <v>15</v>
      </c>
      <c r="G23" s="37">
        <v>43</v>
      </c>
      <c r="H23" s="40">
        <f>VLOOKUP(F23,[1]ANANPURNA!$G$4:$H$77,2,FALSE)</f>
        <v>30</v>
      </c>
      <c r="I23" s="40">
        <v>20</v>
      </c>
      <c r="J23" s="40">
        <f t="shared" si="0"/>
        <v>1310</v>
      </c>
      <c r="K23" s="49" t="s">
        <v>30</v>
      </c>
    </row>
    <row r="24" spans="1:11" s="21" customFormat="1" x14ac:dyDescent="0.25">
      <c r="A24" s="36">
        <f t="shared" si="1"/>
        <v>17</v>
      </c>
      <c r="B24" s="37" t="s">
        <v>719</v>
      </c>
      <c r="C24" s="38" t="s">
        <v>720</v>
      </c>
      <c r="D24" s="37" t="s">
        <v>721</v>
      </c>
      <c r="E24" s="39" t="s">
        <v>19</v>
      </c>
      <c r="F24" s="37" t="s">
        <v>10</v>
      </c>
      <c r="G24" s="37">
        <v>1</v>
      </c>
      <c r="H24" s="40">
        <f>VLOOKUP(F24,[1]ANANPURNA!$G$4:$H$77,2,FALSE)</f>
        <v>37</v>
      </c>
      <c r="I24" s="40">
        <v>20</v>
      </c>
      <c r="J24" s="40">
        <f t="shared" si="0"/>
        <v>57</v>
      </c>
      <c r="K24" s="49" t="s">
        <v>28</v>
      </c>
    </row>
    <row r="25" spans="1:11" s="21" customFormat="1" x14ac:dyDescent="0.25">
      <c r="A25" s="36">
        <f t="shared" si="1"/>
        <v>18</v>
      </c>
      <c r="B25" s="37" t="s">
        <v>719</v>
      </c>
      <c r="C25" s="38" t="s">
        <v>722</v>
      </c>
      <c r="D25" s="37" t="s">
        <v>723</v>
      </c>
      <c r="E25" s="39" t="s">
        <v>19</v>
      </c>
      <c r="F25" s="37" t="s">
        <v>10</v>
      </c>
      <c r="G25" s="37">
        <v>58</v>
      </c>
      <c r="H25" s="40">
        <f>VLOOKUP(F25,[1]ANANPURNA!$G$4:$H$77,2,FALSE)</f>
        <v>37</v>
      </c>
      <c r="I25" s="40">
        <v>20</v>
      </c>
      <c r="J25" s="40">
        <f t="shared" si="0"/>
        <v>2166</v>
      </c>
      <c r="K25" s="49" t="s">
        <v>28</v>
      </c>
    </row>
    <row r="26" spans="1:11" s="21" customFormat="1" x14ac:dyDescent="0.25">
      <c r="A26" s="36">
        <f t="shared" si="1"/>
        <v>19</v>
      </c>
      <c r="B26" s="37" t="s">
        <v>719</v>
      </c>
      <c r="C26" s="38" t="s">
        <v>724</v>
      </c>
      <c r="D26" s="37" t="s">
        <v>725</v>
      </c>
      <c r="E26" s="39" t="s">
        <v>19</v>
      </c>
      <c r="F26" s="37" t="s">
        <v>17</v>
      </c>
      <c r="G26" s="37">
        <v>62</v>
      </c>
      <c r="H26" s="40">
        <f>VLOOKUP(F26,[1]ANANPURNA!$G$4:$H$77,2,FALSE)</f>
        <v>32</v>
      </c>
      <c r="I26" s="40">
        <v>20</v>
      </c>
      <c r="J26" s="40">
        <f t="shared" si="0"/>
        <v>2004</v>
      </c>
      <c r="K26" s="49" t="s">
        <v>27</v>
      </c>
    </row>
    <row r="27" spans="1:11" s="21" customFormat="1" x14ac:dyDescent="0.25">
      <c r="A27" s="36">
        <f t="shared" si="1"/>
        <v>20</v>
      </c>
      <c r="B27" s="37" t="s">
        <v>719</v>
      </c>
      <c r="C27" s="38" t="s">
        <v>726</v>
      </c>
      <c r="D27" s="37" t="s">
        <v>727</v>
      </c>
      <c r="E27" s="39" t="s">
        <v>19</v>
      </c>
      <c r="F27" s="37" t="s">
        <v>25</v>
      </c>
      <c r="G27" s="37">
        <v>41</v>
      </c>
      <c r="H27" s="40">
        <f>VLOOKUP(F27,[1]ANANPURNA!$G$4:$H$77,2,FALSE)</f>
        <v>32</v>
      </c>
      <c r="I27" s="40">
        <v>20</v>
      </c>
      <c r="J27" s="40">
        <f t="shared" si="0"/>
        <v>1332</v>
      </c>
      <c r="K27" s="49" t="s">
        <v>26</v>
      </c>
    </row>
    <row r="28" spans="1:11" s="21" customFormat="1" x14ac:dyDescent="0.25">
      <c r="A28" s="36">
        <f t="shared" si="1"/>
        <v>21</v>
      </c>
      <c r="B28" s="37" t="s">
        <v>719</v>
      </c>
      <c r="C28" s="38" t="s">
        <v>728</v>
      </c>
      <c r="D28" s="37" t="s">
        <v>729</v>
      </c>
      <c r="E28" s="39" t="s">
        <v>19</v>
      </c>
      <c r="F28" s="37" t="s">
        <v>15</v>
      </c>
      <c r="G28" s="37">
        <v>155</v>
      </c>
      <c r="H28" s="40">
        <f>VLOOKUP(F28,[1]ANANPURNA!$G$4:$H$77,2,FALSE)</f>
        <v>30</v>
      </c>
      <c r="I28" s="40">
        <v>20</v>
      </c>
      <c r="J28" s="40">
        <f t="shared" si="0"/>
        <v>4670</v>
      </c>
      <c r="K28" s="49" t="s">
        <v>53</v>
      </c>
    </row>
    <row r="29" spans="1:11" s="21" customFormat="1" x14ac:dyDescent="0.25">
      <c r="A29" s="36">
        <f t="shared" si="1"/>
        <v>22</v>
      </c>
      <c r="B29" s="37" t="s">
        <v>719</v>
      </c>
      <c r="C29" s="38" t="s">
        <v>730</v>
      </c>
      <c r="D29" s="37" t="s">
        <v>731</v>
      </c>
      <c r="E29" s="39" t="s">
        <v>19</v>
      </c>
      <c r="F29" s="37" t="s">
        <v>15</v>
      </c>
      <c r="G29" s="37">
        <v>230</v>
      </c>
      <c r="H29" s="40">
        <f>VLOOKUP(F29,[1]ANANPURNA!$G$4:$H$77,2,FALSE)</f>
        <v>30</v>
      </c>
      <c r="I29" s="40">
        <v>20</v>
      </c>
      <c r="J29" s="40">
        <f t="shared" si="0"/>
        <v>6920</v>
      </c>
      <c r="K29" s="49" t="s">
        <v>53</v>
      </c>
    </row>
    <row r="30" spans="1:11" s="21" customFormat="1" x14ac:dyDescent="0.25">
      <c r="A30" s="36">
        <f t="shared" si="1"/>
        <v>23</v>
      </c>
      <c r="B30" s="37" t="s">
        <v>719</v>
      </c>
      <c r="C30" s="38" t="s">
        <v>732</v>
      </c>
      <c r="D30" s="37" t="s">
        <v>733</v>
      </c>
      <c r="E30" s="39" t="s">
        <v>19</v>
      </c>
      <c r="F30" s="37" t="s">
        <v>15</v>
      </c>
      <c r="G30" s="37">
        <v>147</v>
      </c>
      <c r="H30" s="40">
        <f>VLOOKUP(F30,[1]ANANPURNA!$G$4:$H$77,2,FALSE)</f>
        <v>30</v>
      </c>
      <c r="I30" s="40">
        <v>20</v>
      </c>
      <c r="J30" s="40">
        <f t="shared" si="0"/>
        <v>4430</v>
      </c>
      <c r="K30" s="49" t="s">
        <v>677</v>
      </c>
    </row>
    <row r="31" spans="1:11" s="21" customFormat="1" x14ac:dyDescent="0.25">
      <c r="A31" s="36">
        <f t="shared" si="1"/>
        <v>24</v>
      </c>
      <c r="B31" s="37" t="s">
        <v>719</v>
      </c>
      <c r="C31" s="38" t="s">
        <v>734</v>
      </c>
      <c r="D31" s="37" t="s">
        <v>735</v>
      </c>
      <c r="E31" s="39" t="s">
        <v>19</v>
      </c>
      <c r="F31" s="37" t="s">
        <v>15</v>
      </c>
      <c r="G31" s="37">
        <v>89</v>
      </c>
      <c r="H31" s="40">
        <f>VLOOKUP(F31,[1]ANANPURNA!$G$4:$H$77,2,FALSE)</f>
        <v>30</v>
      </c>
      <c r="I31" s="40">
        <v>20</v>
      </c>
      <c r="J31" s="40">
        <f t="shared" si="0"/>
        <v>2690</v>
      </c>
      <c r="K31" s="49" t="s">
        <v>677</v>
      </c>
    </row>
    <row r="32" spans="1:11" s="21" customFormat="1" x14ac:dyDescent="0.25">
      <c r="A32" s="36">
        <f t="shared" si="1"/>
        <v>25</v>
      </c>
      <c r="B32" s="37" t="s">
        <v>736</v>
      </c>
      <c r="C32" s="38" t="s">
        <v>737</v>
      </c>
      <c r="D32" s="37" t="s">
        <v>738</v>
      </c>
      <c r="E32" s="39" t="s">
        <v>19</v>
      </c>
      <c r="F32" s="37" t="s">
        <v>12</v>
      </c>
      <c r="G32" s="37">
        <v>145</v>
      </c>
      <c r="H32" s="40">
        <f>VLOOKUP(F32,[1]ANANPURNA!$G$4:$H$77,2,FALSE)</f>
        <v>28</v>
      </c>
      <c r="I32" s="40">
        <v>20</v>
      </c>
      <c r="J32" s="40">
        <f t="shared" si="0"/>
        <v>4080</v>
      </c>
      <c r="K32" s="49" t="s">
        <v>64</v>
      </c>
    </row>
    <row r="33" spans="1:11" s="21" customFormat="1" x14ac:dyDescent="0.25">
      <c r="A33" s="36">
        <f t="shared" si="1"/>
        <v>26</v>
      </c>
      <c r="B33" s="37" t="s">
        <v>736</v>
      </c>
      <c r="C33" s="37" t="s">
        <v>739</v>
      </c>
      <c r="D33" s="37" t="s">
        <v>740</v>
      </c>
      <c r="E33" s="39" t="s">
        <v>19</v>
      </c>
      <c r="F33" s="37" t="s">
        <v>10</v>
      </c>
      <c r="G33" s="37">
        <v>83</v>
      </c>
      <c r="H33" s="40">
        <f>VLOOKUP(F33,[1]ANANPURNA!$G$4:$H$77,2,FALSE)</f>
        <v>37</v>
      </c>
      <c r="I33" s="40">
        <v>20</v>
      </c>
      <c r="J33" s="40">
        <f t="shared" si="0"/>
        <v>3091</v>
      </c>
      <c r="K33" s="49" t="s">
        <v>680</v>
      </c>
    </row>
    <row r="34" spans="1:11" s="21" customFormat="1" x14ac:dyDescent="0.25">
      <c r="A34" s="36">
        <f t="shared" si="1"/>
        <v>27</v>
      </c>
      <c r="B34" s="37" t="s">
        <v>736</v>
      </c>
      <c r="C34" s="37" t="s">
        <v>741</v>
      </c>
      <c r="D34" s="37" t="s">
        <v>742</v>
      </c>
      <c r="E34" s="39" t="s">
        <v>19</v>
      </c>
      <c r="F34" s="37" t="s">
        <v>18</v>
      </c>
      <c r="G34" s="37">
        <v>34</v>
      </c>
      <c r="H34" s="40">
        <f>VLOOKUP(F34,[1]ANANPURNA!$G$4:$H$77,2,FALSE)</f>
        <v>34</v>
      </c>
      <c r="I34" s="40">
        <v>20</v>
      </c>
      <c r="J34" s="40">
        <f t="shared" si="0"/>
        <v>1176</v>
      </c>
      <c r="K34" s="49" t="s">
        <v>38</v>
      </c>
    </row>
    <row r="35" spans="1:11" s="21" customFormat="1" x14ac:dyDescent="0.25">
      <c r="A35" s="36">
        <f t="shared" si="1"/>
        <v>28</v>
      </c>
      <c r="B35" s="37" t="s">
        <v>743</v>
      </c>
      <c r="C35" s="38" t="s">
        <v>744</v>
      </c>
      <c r="D35" s="37" t="s">
        <v>745</v>
      </c>
      <c r="E35" s="39" t="s">
        <v>19</v>
      </c>
      <c r="F35" s="37" t="s">
        <v>10</v>
      </c>
      <c r="G35" s="37">
        <v>74</v>
      </c>
      <c r="H35" s="40">
        <f>VLOOKUP(F35,[1]ANANPURNA!$G$4:$H$77,2,FALSE)</f>
        <v>37</v>
      </c>
      <c r="I35" s="40">
        <v>20</v>
      </c>
      <c r="J35" s="40">
        <f t="shared" si="0"/>
        <v>2758</v>
      </c>
      <c r="K35" s="49" t="s">
        <v>37</v>
      </c>
    </row>
    <row r="36" spans="1:11" s="21" customFormat="1" x14ac:dyDescent="0.25">
      <c r="A36" s="36">
        <f t="shared" si="1"/>
        <v>29</v>
      </c>
      <c r="B36" s="37" t="s">
        <v>743</v>
      </c>
      <c r="C36" s="38" t="s">
        <v>746</v>
      </c>
      <c r="D36" s="37" t="s">
        <v>747</v>
      </c>
      <c r="E36" s="39" t="s">
        <v>19</v>
      </c>
      <c r="F36" s="37" t="s">
        <v>15</v>
      </c>
      <c r="G36" s="37">
        <v>212</v>
      </c>
      <c r="H36" s="40">
        <f>VLOOKUP(F36,[1]ANANPURNA!$G$4:$H$77,2,FALSE)</f>
        <v>30</v>
      </c>
      <c r="I36" s="40">
        <v>20</v>
      </c>
      <c r="J36" s="40">
        <f t="shared" si="0"/>
        <v>6380</v>
      </c>
      <c r="K36" s="49" t="s">
        <v>677</v>
      </c>
    </row>
    <row r="37" spans="1:11" s="21" customFormat="1" x14ac:dyDescent="0.25">
      <c r="A37" s="36">
        <f t="shared" si="1"/>
        <v>30</v>
      </c>
      <c r="B37" s="37" t="s">
        <v>743</v>
      </c>
      <c r="C37" s="38" t="s">
        <v>748</v>
      </c>
      <c r="D37" s="37" t="s">
        <v>749</v>
      </c>
      <c r="E37" s="39" t="s">
        <v>19</v>
      </c>
      <c r="F37" s="37" t="s">
        <v>12</v>
      </c>
      <c r="G37" s="37">
        <v>142</v>
      </c>
      <c r="H37" s="40">
        <f>VLOOKUP(F37,[1]ANANPURNA!$G$4:$H$77,2,FALSE)</f>
        <v>28</v>
      </c>
      <c r="I37" s="40">
        <v>20</v>
      </c>
      <c r="J37" s="40">
        <f t="shared" si="0"/>
        <v>3996</v>
      </c>
      <c r="K37" s="49" t="s">
        <v>678</v>
      </c>
    </row>
    <row r="38" spans="1:11" s="21" customFormat="1" x14ac:dyDescent="0.25">
      <c r="A38" s="36">
        <f t="shared" si="1"/>
        <v>31</v>
      </c>
      <c r="B38" s="37" t="s">
        <v>743</v>
      </c>
      <c r="C38" s="37" t="s">
        <v>750</v>
      </c>
      <c r="D38" s="37" t="s">
        <v>751</v>
      </c>
      <c r="E38" s="39" t="s">
        <v>19</v>
      </c>
      <c r="F38" s="37" t="s">
        <v>66</v>
      </c>
      <c r="G38" s="37">
        <v>21</v>
      </c>
      <c r="H38" s="40">
        <f>VLOOKUP(F38,[1]ANANPURNA!$G$4:$H$77,2,FALSE)</f>
        <v>26</v>
      </c>
      <c r="I38" s="40">
        <v>20</v>
      </c>
      <c r="J38" s="40">
        <f t="shared" si="0"/>
        <v>566</v>
      </c>
      <c r="K38" s="49" t="s">
        <v>67</v>
      </c>
    </row>
    <row r="39" spans="1:11" s="21" customFormat="1" x14ac:dyDescent="0.25">
      <c r="A39" s="36">
        <f t="shared" si="1"/>
        <v>32</v>
      </c>
      <c r="B39" s="37" t="s">
        <v>752</v>
      </c>
      <c r="C39" s="37" t="s">
        <v>753</v>
      </c>
      <c r="D39" s="37" t="s">
        <v>754</v>
      </c>
      <c r="E39" s="39" t="s">
        <v>19</v>
      </c>
      <c r="F39" s="37" t="s">
        <v>143</v>
      </c>
      <c r="G39" s="37">
        <v>51</v>
      </c>
      <c r="H39" s="40">
        <f>VLOOKUP(F39,[1]ANANPURNA!$G$4:$H$77,2,FALSE)</f>
        <v>54</v>
      </c>
      <c r="I39" s="40">
        <v>20</v>
      </c>
      <c r="J39" s="40">
        <f t="shared" si="0"/>
        <v>2774</v>
      </c>
      <c r="K39" s="49" t="s">
        <v>144</v>
      </c>
    </row>
    <row r="40" spans="1:11" s="21" customFormat="1" x14ac:dyDescent="0.25">
      <c r="A40" s="36">
        <f t="shared" si="1"/>
        <v>33</v>
      </c>
      <c r="B40" s="37" t="s">
        <v>755</v>
      </c>
      <c r="C40" s="38" t="s">
        <v>756</v>
      </c>
      <c r="D40" s="37" t="s">
        <v>757</v>
      </c>
      <c r="E40" s="39" t="s">
        <v>19</v>
      </c>
      <c r="F40" s="37" t="s">
        <v>18</v>
      </c>
      <c r="G40" s="37">
        <v>12</v>
      </c>
      <c r="H40" s="40">
        <f>VLOOKUP(F40,[1]ANANPURNA!$G$4:$H$77,2,FALSE)</f>
        <v>34</v>
      </c>
      <c r="I40" s="40">
        <v>20</v>
      </c>
      <c r="J40" s="40">
        <f t="shared" si="0"/>
        <v>428</v>
      </c>
      <c r="K40" s="49" t="s">
        <v>38</v>
      </c>
    </row>
    <row r="41" spans="1:11" s="21" customFormat="1" x14ac:dyDescent="0.25">
      <c r="A41" s="36">
        <f t="shared" si="1"/>
        <v>34</v>
      </c>
      <c r="B41" s="37" t="s">
        <v>755</v>
      </c>
      <c r="C41" s="38" t="s">
        <v>758</v>
      </c>
      <c r="D41" s="37" t="s">
        <v>759</v>
      </c>
      <c r="E41" s="39" t="s">
        <v>19</v>
      </c>
      <c r="F41" s="37" t="s">
        <v>13</v>
      </c>
      <c r="G41" s="37">
        <v>54</v>
      </c>
      <c r="H41" s="40">
        <f>VLOOKUP(F41,[1]ANANPURNA!$G$4:$H$77,2,FALSE)</f>
        <v>28</v>
      </c>
      <c r="I41" s="40">
        <v>20</v>
      </c>
      <c r="J41" s="40">
        <f t="shared" si="0"/>
        <v>1532</v>
      </c>
      <c r="K41" s="49" t="s">
        <v>54</v>
      </c>
    </row>
    <row r="42" spans="1:11" s="21" customFormat="1" x14ac:dyDescent="0.25">
      <c r="A42" s="36">
        <f t="shared" si="1"/>
        <v>35</v>
      </c>
      <c r="B42" s="37" t="s">
        <v>755</v>
      </c>
      <c r="C42" s="38" t="s">
        <v>760</v>
      </c>
      <c r="D42" s="37" t="s">
        <v>761</v>
      </c>
      <c r="E42" s="39" t="s">
        <v>19</v>
      </c>
      <c r="F42" s="37" t="s">
        <v>18</v>
      </c>
      <c r="G42" s="37">
        <v>1</v>
      </c>
      <c r="H42" s="40">
        <f>VLOOKUP(F42,[1]ANANPURNA!$G$4:$H$77,2,FALSE)</f>
        <v>34</v>
      </c>
      <c r="I42" s="40">
        <v>20</v>
      </c>
      <c r="J42" s="40">
        <f t="shared" si="0"/>
        <v>54</v>
      </c>
      <c r="K42" s="49" t="s">
        <v>38</v>
      </c>
    </row>
    <row r="43" spans="1:11" s="21" customFormat="1" x14ac:dyDescent="0.25">
      <c r="A43" s="36">
        <f t="shared" si="1"/>
        <v>36</v>
      </c>
      <c r="B43" s="37" t="s">
        <v>755</v>
      </c>
      <c r="C43" s="38" t="s">
        <v>762</v>
      </c>
      <c r="D43" s="37" t="s">
        <v>763</v>
      </c>
      <c r="E43" s="39" t="s">
        <v>19</v>
      </c>
      <c r="F43" s="37" t="s">
        <v>12</v>
      </c>
      <c r="G43" s="37">
        <v>162</v>
      </c>
      <c r="H43" s="40">
        <f>VLOOKUP(F43,[1]ANANPURNA!$G$4:$H$77,2,FALSE)</f>
        <v>28</v>
      </c>
      <c r="I43" s="40">
        <v>20</v>
      </c>
      <c r="J43" s="40">
        <f t="shared" si="0"/>
        <v>4556</v>
      </c>
      <c r="K43" s="49" t="s">
        <v>64</v>
      </c>
    </row>
    <row r="44" spans="1:11" s="21" customFormat="1" x14ac:dyDescent="0.25">
      <c r="A44" s="36">
        <f t="shared" si="1"/>
        <v>37</v>
      </c>
      <c r="B44" s="37" t="s">
        <v>764</v>
      </c>
      <c r="C44" s="38" t="s">
        <v>765</v>
      </c>
      <c r="D44" s="37" t="s">
        <v>766</v>
      </c>
      <c r="E44" s="39" t="s">
        <v>19</v>
      </c>
      <c r="F44" s="37" t="s">
        <v>15</v>
      </c>
      <c r="G44" s="37">
        <v>153</v>
      </c>
      <c r="H44" s="40">
        <f>VLOOKUP(F44,[1]ANANPURNA!$G$4:$H$77,2,FALSE)</f>
        <v>30</v>
      </c>
      <c r="I44" s="40">
        <v>20</v>
      </c>
      <c r="J44" s="40">
        <f t="shared" si="0"/>
        <v>4610</v>
      </c>
      <c r="K44" s="49" t="s">
        <v>677</v>
      </c>
    </row>
    <row r="45" spans="1:11" s="21" customFormat="1" x14ac:dyDescent="0.25">
      <c r="A45" s="36">
        <f t="shared" si="1"/>
        <v>38</v>
      </c>
      <c r="B45" s="37" t="s">
        <v>764</v>
      </c>
      <c r="C45" s="37" t="s">
        <v>767</v>
      </c>
      <c r="D45" s="37" t="s">
        <v>768</v>
      </c>
      <c r="E45" s="39" t="s">
        <v>19</v>
      </c>
      <c r="F45" s="37" t="s">
        <v>15</v>
      </c>
      <c r="G45" s="37">
        <v>138</v>
      </c>
      <c r="H45" s="40">
        <f>VLOOKUP(F45,[1]ANANPURNA!$G$4:$H$77,2,FALSE)</f>
        <v>30</v>
      </c>
      <c r="I45" s="40">
        <v>20</v>
      </c>
      <c r="J45" s="40">
        <f t="shared" si="0"/>
        <v>4160</v>
      </c>
      <c r="K45" s="49" t="s">
        <v>31</v>
      </c>
    </row>
    <row r="46" spans="1:11" s="21" customFormat="1" x14ac:dyDescent="0.25">
      <c r="A46" s="36">
        <f t="shared" si="1"/>
        <v>39</v>
      </c>
      <c r="B46" s="55" t="s">
        <v>769</v>
      </c>
      <c r="C46" s="38" t="s">
        <v>770</v>
      </c>
      <c r="D46" s="55" t="s">
        <v>771</v>
      </c>
      <c r="E46" s="39" t="s">
        <v>19</v>
      </c>
      <c r="F46" s="55" t="s">
        <v>51</v>
      </c>
      <c r="G46" s="55">
        <v>58</v>
      </c>
      <c r="H46" s="40">
        <f>VLOOKUP(F46,[1]ANANPURNA!$G$4:$H$77,2,FALSE)</f>
        <v>32</v>
      </c>
      <c r="I46" s="40">
        <v>20</v>
      </c>
      <c r="J46" s="40">
        <f t="shared" si="0"/>
        <v>1876</v>
      </c>
      <c r="K46" s="57" t="s">
        <v>34</v>
      </c>
    </row>
    <row r="47" spans="1:11" s="21" customFormat="1" x14ac:dyDescent="0.25">
      <c r="A47" s="36">
        <f t="shared" si="1"/>
        <v>40</v>
      </c>
      <c r="B47" s="37" t="s">
        <v>769</v>
      </c>
      <c r="C47" s="38" t="s">
        <v>772</v>
      </c>
      <c r="D47" s="37" t="s">
        <v>773</v>
      </c>
      <c r="E47" s="39" t="s">
        <v>19</v>
      </c>
      <c r="F47" s="37" t="s">
        <v>10</v>
      </c>
      <c r="G47" s="37">
        <v>56</v>
      </c>
      <c r="H47" s="40">
        <f>VLOOKUP(F47,[1]ANANPURNA!$G$4:$H$77,2,FALSE)</f>
        <v>37</v>
      </c>
      <c r="I47" s="40">
        <v>20</v>
      </c>
      <c r="J47" s="40">
        <f t="shared" si="0"/>
        <v>2092</v>
      </c>
      <c r="K47" s="49" t="s">
        <v>680</v>
      </c>
    </row>
    <row r="48" spans="1:11" s="21" customFormat="1" x14ac:dyDescent="0.25">
      <c r="A48" s="36">
        <f t="shared" si="1"/>
        <v>41</v>
      </c>
      <c r="B48" s="37" t="s">
        <v>774</v>
      </c>
      <c r="C48" s="38" t="s">
        <v>775</v>
      </c>
      <c r="D48" s="37" t="s">
        <v>776</v>
      </c>
      <c r="E48" s="39" t="s">
        <v>19</v>
      </c>
      <c r="F48" s="37" t="s">
        <v>11</v>
      </c>
      <c r="G48" s="37">
        <v>122</v>
      </c>
      <c r="H48" s="40">
        <f>VLOOKUP(F48,[1]ANANPURNA!$G$4:$H$77,2,FALSE)</f>
        <v>29</v>
      </c>
      <c r="I48" s="40">
        <v>20</v>
      </c>
      <c r="J48" s="40">
        <f t="shared" si="0"/>
        <v>3558</v>
      </c>
      <c r="K48" s="49" t="s">
        <v>682</v>
      </c>
    </row>
    <row r="49" spans="1:11" s="21" customFormat="1" x14ac:dyDescent="0.25">
      <c r="A49" s="36">
        <f t="shared" si="1"/>
        <v>42</v>
      </c>
      <c r="B49" s="37" t="s">
        <v>774</v>
      </c>
      <c r="C49" s="37" t="s">
        <v>777</v>
      </c>
      <c r="D49" s="37" t="s">
        <v>778</v>
      </c>
      <c r="E49" s="39" t="s">
        <v>19</v>
      </c>
      <c r="F49" s="37" t="s">
        <v>12</v>
      </c>
      <c r="G49" s="37">
        <v>107</v>
      </c>
      <c r="H49" s="40">
        <f>VLOOKUP(F49,[1]ANANPURNA!$G$4:$H$77,2,FALSE)</f>
        <v>28</v>
      </c>
      <c r="I49" s="40">
        <v>20</v>
      </c>
      <c r="J49" s="40">
        <f t="shared" si="0"/>
        <v>3016</v>
      </c>
      <c r="K49" s="49" t="s">
        <v>678</v>
      </c>
    </row>
    <row r="50" spans="1:11" s="21" customFormat="1" x14ac:dyDescent="0.25">
      <c r="A50" s="36">
        <f t="shared" si="1"/>
        <v>43</v>
      </c>
      <c r="B50" s="37" t="s">
        <v>779</v>
      </c>
      <c r="C50" s="38" t="s">
        <v>780</v>
      </c>
      <c r="D50" s="37" t="s">
        <v>781</v>
      </c>
      <c r="E50" s="39" t="s">
        <v>19</v>
      </c>
      <c r="F50" s="37" t="s">
        <v>17</v>
      </c>
      <c r="G50" s="37">
        <v>83</v>
      </c>
      <c r="H50" s="40">
        <f>VLOOKUP(F50,[1]ANANPURNA!$G$4:$H$77,2,FALSE)</f>
        <v>32</v>
      </c>
      <c r="I50" s="40">
        <v>20</v>
      </c>
      <c r="J50" s="40">
        <f t="shared" si="0"/>
        <v>2676</v>
      </c>
      <c r="K50" s="49" t="s">
        <v>27</v>
      </c>
    </row>
    <row r="51" spans="1:11" s="21" customFormat="1" x14ac:dyDescent="0.25">
      <c r="A51" s="36">
        <f t="shared" si="1"/>
        <v>44</v>
      </c>
      <c r="B51" s="37" t="s">
        <v>779</v>
      </c>
      <c r="C51" s="38" t="s">
        <v>782</v>
      </c>
      <c r="D51" s="37" t="s">
        <v>783</v>
      </c>
      <c r="E51" s="39" t="s">
        <v>19</v>
      </c>
      <c r="F51" s="37" t="s">
        <v>15</v>
      </c>
      <c r="G51" s="37">
        <v>238</v>
      </c>
      <c r="H51" s="40">
        <f>VLOOKUP(F51,[1]ANANPURNA!$G$4:$H$77,2,FALSE)</f>
        <v>30</v>
      </c>
      <c r="I51" s="40">
        <v>20</v>
      </c>
      <c r="J51" s="40">
        <f t="shared" si="0"/>
        <v>7160</v>
      </c>
      <c r="K51" s="49" t="s">
        <v>677</v>
      </c>
    </row>
    <row r="52" spans="1:11" s="21" customFormat="1" x14ac:dyDescent="0.25">
      <c r="A52" s="36">
        <f t="shared" si="1"/>
        <v>45</v>
      </c>
      <c r="B52" s="37" t="s">
        <v>779</v>
      </c>
      <c r="C52" s="38" t="s">
        <v>784</v>
      </c>
      <c r="D52" s="37" t="s">
        <v>785</v>
      </c>
      <c r="E52" s="39" t="s">
        <v>19</v>
      </c>
      <c r="F52" s="37" t="s">
        <v>40</v>
      </c>
      <c r="G52" s="37">
        <v>40</v>
      </c>
      <c r="H52" s="40">
        <f>VLOOKUP(F52,[1]ANANPURNA!$G$4:$H$77,2,FALSE)</f>
        <v>43</v>
      </c>
      <c r="I52" s="40">
        <v>20</v>
      </c>
      <c r="J52" s="40">
        <f t="shared" si="0"/>
        <v>1740</v>
      </c>
      <c r="K52" s="49" t="s">
        <v>679</v>
      </c>
    </row>
    <row r="53" spans="1:11" s="21" customFormat="1" x14ac:dyDescent="0.25">
      <c r="A53" s="36">
        <f t="shared" si="1"/>
        <v>46</v>
      </c>
      <c r="B53" s="37" t="s">
        <v>779</v>
      </c>
      <c r="C53" s="38" t="s">
        <v>786</v>
      </c>
      <c r="D53" s="37" t="s">
        <v>787</v>
      </c>
      <c r="E53" s="39" t="s">
        <v>19</v>
      </c>
      <c r="F53" s="37" t="s">
        <v>14</v>
      </c>
      <c r="G53" s="37">
        <v>66</v>
      </c>
      <c r="H53" s="40">
        <f>VLOOKUP(F53,[1]ANANPURNA!$G$4:$H$77,2,FALSE)</f>
        <v>38</v>
      </c>
      <c r="I53" s="40">
        <v>20</v>
      </c>
      <c r="J53" s="40">
        <f t="shared" si="0"/>
        <v>2528</v>
      </c>
      <c r="K53" s="49" t="s">
        <v>36</v>
      </c>
    </row>
    <row r="54" spans="1:11" s="21" customFormat="1" x14ac:dyDescent="0.25">
      <c r="A54" s="36">
        <f t="shared" si="1"/>
        <v>47</v>
      </c>
      <c r="B54" s="37" t="s">
        <v>779</v>
      </c>
      <c r="C54" s="38" t="s">
        <v>788</v>
      </c>
      <c r="D54" s="37" t="s">
        <v>789</v>
      </c>
      <c r="E54" s="39" t="s">
        <v>19</v>
      </c>
      <c r="F54" s="37" t="s">
        <v>15</v>
      </c>
      <c r="G54" s="37">
        <v>178</v>
      </c>
      <c r="H54" s="40">
        <f>VLOOKUP(F54,[1]ANANPURNA!$G$4:$H$77,2,FALSE)</f>
        <v>30</v>
      </c>
      <c r="I54" s="40">
        <v>20</v>
      </c>
      <c r="J54" s="40">
        <f t="shared" si="0"/>
        <v>5360</v>
      </c>
      <c r="K54" s="49" t="s">
        <v>30</v>
      </c>
    </row>
    <row r="55" spans="1:11" s="21" customFormat="1" x14ac:dyDescent="0.25">
      <c r="A55" s="36">
        <f t="shared" si="1"/>
        <v>48</v>
      </c>
      <c r="B55" s="37" t="s">
        <v>779</v>
      </c>
      <c r="C55" s="38" t="s">
        <v>790</v>
      </c>
      <c r="D55" s="37" t="s">
        <v>791</v>
      </c>
      <c r="E55" s="39" t="s">
        <v>19</v>
      </c>
      <c r="F55" s="37" t="s">
        <v>15</v>
      </c>
      <c r="G55" s="37">
        <v>2</v>
      </c>
      <c r="H55" s="40">
        <f>VLOOKUP(F55,[1]ANANPURNA!$G$4:$H$77,2,FALSE)</f>
        <v>30</v>
      </c>
      <c r="I55" s="40">
        <v>20</v>
      </c>
      <c r="J55" s="40">
        <f t="shared" si="0"/>
        <v>80</v>
      </c>
      <c r="K55" s="49" t="s">
        <v>53</v>
      </c>
    </row>
    <row r="56" spans="1:11" s="21" customFormat="1" x14ac:dyDescent="0.25">
      <c r="A56" s="36">
        <f t="shared" si="1"/>
        <v>49</v>
      </c>
      <c r="B56" s="37" t="s">
        <v>779</v>
      </c>
      <c r="C56" s="37" t="s">
        <v>792</v>
      </c>
      <c r="D56" s="37" t="s">
        <v>793</v>
      </c>
      <c r="E56" s="39" t="s">
        <v>19</v>
      </c>
      <c r="F56" s="37" t="s">
        <v>15</v>
      </c>
      <c r="G56" s="37">
        <v>133</v>
      </c>
      <c r="H56" s="40">
        <f>VLOOKUP(F56,[1]ANANPURNA!$G$4:$H$77,2,FALSE)</f>
        <v>30</v>
      </c>
      <c r="I56" s="40">
        <v>20</v>
      </c>
      <c r="J56" s="40">
        <f t="shared" si="0"/>
        <v>4010</v>
      </c>
      <c r="K56" s="49" t="s">
        <v>677</v>
      </c>
    </row>
    <row r="57" spans="1:11" s="21" customFormat="1" x14ac:dyDescent="0.25">
      <c r="A57" s="36">
        <f t="shared" si="1"/>
        <v>50</v>
      </c>
      <c r="B57" s="37" t="s">
        <v>794</v>
      </c>
      <c r="C57" s="38" t="s">
        <v>795</v>
      </c>
      <c r="D57" s="37" t="s">
        <v>796</v>
      </c>
      <c r="E57" s="39" t="s">
        <v>19</v>
      </c>
      <c r="F57" s="37" t="s">
        <v>25</v>
      </c>
      <c r="G57" s="37">
        <v>32</v>
      </c>
      <c r="H57" s="40">
        <f>VLOOKUP(F57,[1]ANANPURNA!$G$4:$H$77,2,FALSE)</f>
        <v>32</v>
      </c>
      <c r="I57" s="40">
        <v>20</v>
      </c>
      <c r="J57" s="40">
        <f t="shared" si="0"/>
        <v>1044</v>
      </c>
      <c r="K57" s="49" t="s">
        <v>26</v>
      </c>
    </row>
    <row r="58" spans="1:11" s="21" customFormat="1" x14ac:dyDescent="0.25">
      <c r="A58" s="36">
        <f t="shared" si="1"/>
        <v>51</v>
      </c>
      <c r="B58" s="37" t="s">
        <v>794</v>
      </c>
      <c r="C58" s="38" t="s">
        <v>797</v>
      </c>
      <c r="D58" s="37" t="s">
        <v>798</v>
      </c>
      <c r="E58" s="39" t="s">
        <v>19</v>
      </c>
      <c r="F58" s="37" t="s">
        <v>11</v>
      </c>
      <c r="G58" s="37">
        <v>99</v>
      </c>
      <c r="H58" s="40">
        <f>VLOOKUP(F58,[1]ANANPURNA!$G$4:$H$77,2,FALSE)</f>
        <v>29</v>
      </c>
      <c r="I58" s="40">
        <v>20</v>
      </c>
      <c r="J58" s="40">
        <f t="shared" si="0"/>
        <v>2891</v>
      </c>
      <c r="K58" s="49" t="s">
        <v>682</v>
      </c>
    </row>
    <row r="59" spans="1:11" s="21" customFormat="1" x14ac:dyDescent="0.25">
      <c r="A59" s="36">
        <f t="shared" si="1"/>
        <v>52</v>
      </c>
      <c r="B59" s="37" t="s">
        <v>794</v>
      </c>
      <c r="C59" s="38" t="s">
        <v>799</v>
      </c>
      <c r="D59" s="37" t="s">
        <v>800</v>
      </c>
      <c r="E59" s="39" t="s">
        <v>19</v>
      </c>
      <c r="F59" s="37" t="s">
        <v>15</v>
      </c>
      <c r="G59" s="37">
        <v>97</v>
      </c>
      <c r="H59" s="40">
        <f>VLOOKUP(F59,[1]ANANPURNA!$G$4:$H$77,2,FALSE)</f>
        <v>30</v>
      </c>
      <c r="I59" s="40">
        <v>20</v>
      </c>
      <c r="J59" s="40">
        <f t="shared" si="0"/>
        <v>2930</v>
      </c>
      <c r="K59" s="49" t="s">
        <v>677</v>
      </c>
    </row>
    <row r="60" spans="1:11" s="21" customFormat="1" x14ac:dyDescent="0.25">
      <c r="A60" s="36">
        <f t="shared" si="1"/>
        <v>53</v>
      </c>
      <c r="B60" s="37" t="s">
        <v>801</v>
      </c>
      <c r="C60" s="38" t="s">
        <v>802</v>
      </c>
      <c r="D60" s="37" t="s">
        <v>803</v>
      </c>
      <c r="E60" s="39" t="s">
        <v>19</v>
      </c>
      <c r="F60" s="37" t="s">
        <v>12</v>
      </c>
      <c r="G60" s="37">
        <v>145</v>
      </c>
      <c r="H60" s="40">
        <f>VLOOKUP(F60,[1]ANANPURNA!$G$4:$H$77,2,FALSE)</f>
        <v>28</v>
      </c>
      <c r="I60" s="40">
        <v>20</v>
      </c>
      <c r="J60" s="40">
        <f t="shared" si="0"/>
        <v>4080</v>
      </c>
      <c r="K60" s="49" t="s">
        <v>39</v>
      </c>
    </row>
    <row r="61" spans="1:11" s="21" customFormat="1" x14ac:dyDescent="0.25">
      <c r="A61" s="36">
        <f t="shared" si="1"/>
        <v>54</v>
      </c>
      <c r="B61" s="37" t="s">
        <v>801</v>
      </c>
      <c r="C61" s="38" t="s">
        <v>804</v>
      </c>
      <c r="D61" s="37" t="s">
        <v>805</v>
      </c>
      <c r="E61" s="39" t="s">
        <v>19</v>
      </c>
      <c r="F61" s="37" t="s">
        <v>15</v>
      </c>
      <c r="G61" s="37">
        <v>113</v>
      </c>
      <c r="H61" s="40">
        <f>VLOOKUP(F61,[1]ANANPURNA!$G$4:$H$77,2,FALSE)</f>
        <v>30</v>
      </c>
      <c r="I61" s="40">
        <v>20</v>
      </c>
      <c r="J61" s="40">
        <f t="shared" si="0"/>
        <v>3410</v>
      </c>
      <c r="K61" s="49" t="s">
        <v>53</v>
      </c>
    </row>
    <row r="62" spans="1:11" s="21" customFormat="1" x14ac:dyDescent="0.25">
      <c r="A62" s="36">
        <f t="shared" si="1"/>
        <v>55</v>
      </c>
      <c r="B62" s="37" t="s">
        <v>801</v>
      </c>
      <c r="C62" s="37" t="s">
        <v>806</v>
      </c>
      <c r="D62" s="37" t="s">
        <v>807</v>
      </c>
      <c r="E62" s="39" t="s">
        <v>19</v>
      </c>
      <c r="F62" s="37" t="s">
        <v>10</v>
      </c>
      <c r="G62" s="37">
        <v>63</v>
      </c>
      <c r="H62" s="40">
        <f>VLOOKUP(F62,[1]ANANPURNA!$G$4:$H$77,2,FALSE)</f>
        <v>37</v>
      </c>
      <c r="I62" s="40">
        <v>20</v>
      </c>
      <c r="J62" s="40">
        <f t="shared" si="0"/>
        <v>2351</v>
      </c>
      <c r="K62" s="49" t="s">
        <v>28</v>
      </c>
    </row>
    <row r="63" spans="1:11" s="21" customFormat="1" x14ac:dyDescent="0.25">
      <c r="A63" s="36">
        <f t="shared" si="1"/>
        <v>56</v>
      </c>
      <c r="B63" s="37" t="s">
        <v>801</v>
      </c>
      <c r="C63" s="37" t="s">
        <v>808</v>
      </c>
      <c r="D63" s="37" t="s">
        <v>809</v>
      </c>
      <c r="E63" s="39" t="s">
        <v>19</v>
      </c>
      <c r="F63" s="37" t="s">
        <v>18</v>
      </c>
      <c r="G63" s="37">
        <v>26</v>
      </c>
      <c r="H63" s="40">
        <f>VLOOKUP(F63,[1]ANANPURNA!$G$4:$H$77,2,FALSE)</f>
        <v>34</v>
      </c>
      <c r="I63" s="40">
        <v>20</v>
      </c>
      <c r="J63" s="40">
        <f t="shared" si="0"/>
        <v>904</v>
      </c>
      <c r="K63" s="49" t="s">
        <v>38</v>
      </c>
    </row>
    <row r="64" spans="1:11" s="21" customFormat="1" x14ac:dyDescent="0.25">
      <c r="A64" s="36">
        <f t="shared" si="1"/>
        <v>57</v>
      </c>
      <c r="B64" s="37" t="s">
        <v>810</v>
      </c>
      <c r="C64" s="38" t="s">
        <v>811</v>
      </c>
      <c r="D64" s="37" t="s">
        <v>812</v>
      </c>
      <c r="E64" s="39" t="s">
        <v>19</v>
      </c>
      <c r="F64" s="37" t="s">
        <v>56</v>
      </c>
      <c r="G64" s="37">
        <v>33</v>
      </c>
      <c r="H64" s="40">
        <f>VLOOKUP(F64,[1]ANANPURNA!$G$4:$H$77,2,FALSE)</f>
        <v>34</v>
      </c>
      <c r="I64" s="40">
        <v>20</v>
      </c>
      <c r="J64" s="40">
        <f t="shared" si="0"/>
        <v>1142</v>
      </c>
      <c r="K64" s="49" t="s">
        <v>681</v>
      </c>
    </row>
    <row r="65" spans="1:11" s="21" customFormat="1" x14ac:dyDescent="0.25">
      <c r="A65" s="36">
        <f t="shared" si="1"/>
        <v>58</v>
      </c>
      <c r="B65" s="37" t="s">
        <v>810</v>
      </c>
      <c r="C65" s="38" t="s">
        <v>813</v>
      </c>
      <c r="D65" s="37" t="s">
        <v>814</v>
      </c>
      <c r="E65" s="39" t="s">
        <v>19</v>
      </c>
      <c r="F65" s="37" t="s">
        <v>10</v>
      </c>
      <c r="G65" s="37">
        <v>60</v>
      </c>
      <c r="H65" s="40">
        <f>VLOOKUP(F65,[1]ANANPURNA!$G$4:$H$77,2,FALSE)</f>
        <v>37</v>
      </c>
      <c r="I65" s="40">
        <v>20</v>
      </c>
      <c r="J65" s="40">
        <f t="shared" si="0"/>
        <v>2240</v>
      </c>
      <c r="K65" s="49" t="s">
        <v>37</v>
      </c>
    </row>
    <row r="66" spans="1:11" s="21" customFormat="1" x14ac:dyDescent="0.25">
      <c r="A66" s="36">
        <f t="shared" si="1"/>
        <v>59</v>
      </c>
      <c r="B66" s="37" t="s">
        <v>810</v>
      </c>
      <c r="C66" s="38" t="s">
        <v>815</v>
      </c>
      <c r="D66" s="37" t="s">
        <v>816</v>
      </c>
      <c r="E66" s="39" t="s">
        <v>19</v>
      </c>
      <c r="F66" s="37" t="s">
        <v>45</v>
      </c>
      <c r="G66" s="37">
        <v>113</v>
      </c>
      <c r="H66" s="40">
        <f>VLOOKUP(F66,[1]ANANPURNA!$G$4:$H$77,2,FALSE)</f>
        <v>43</v>
      </c>
      <c r="I66" s="40">
        <v>20</v>
      </c>
      <c r="J66" s="40">
        <f t="shared" si="0"/>
        <v>4879</v>
      </c>
      <c r="K66" s="49" t="s">
        <v>41</v>
      </c>
    </row>
    <row r="67" spans="1:11" s="21" customFormat="1" x14ac:dyDescent="0.25">
      <c r="A67" s="36">
        <f t="shared" si="1"/>
        <v>60</v>
      </c>
      <c r="B67" s="37" t="s">
        <v>810</v>
      </c>
      <c r="C67" s="37" t="s">
        <v>817</v>
      </c>
      <c r="D67" s="37" t="s">
        <v>818</v>
      </c>
      <c r="E67" s="39" t="s">
        <v>19</v>
      </c>
      <c r="F67" s="37" t="s">
        <v>15</v>
      </c>
      <c r="G67" s="37">
        <v>118</v>
      </c>
      <c r="H67" s="40">
        <f>VLOOKUP(F67,[1]ANANPURNA!$G$4:$H$77,2,FALSE)</f>
        <v>30</v>
      </c>
      <c r="I67" s="40">
        <v>20</v>
      </c>
      <c r="J67" s="40">
        <f t="shared" si="0"/>
        <v>3560</v>
      </c>
      <c r="K67" s="49" t="s">
        <v>677</v>
      </c>
    </row>
    <row r="68" spans="1:11" s="21" customFormat="1" x14ac:dyDescent="0.25">
      <c r="A68" s="36">
        <f t="shared" si="1"/>
        <v>61</v>
      </c>
      <c r="B68" s="37" t="s">
        <v>810</v>
      </c>
      <c r="C68" s="37" t="s">
        <v>819</v>
      </c>
      <c r="D68" s="37" t="s">
        <v>820</v>
      </c>
      <c r="E68" s="39" t="s">
        <v>19</v>
      </c>
      <c r="F68" s="37" t="s">
        <v>10</v>
      </c>
      <c r="G68" s="37">
        <v>31</v>
      </c>
      <c r="H68" s="40">
        <f>VLOOKUP(F68,[1]ANANPURNA!$G$4:$H$77,2,FALSE)</f>
        <v>37</v>
      </c>
      <c r="I68" s="40">
        <v>20</v>
      </c>
      <c r="J68" s="40">
        <f t="shared" si="0"/>
        <v>1167</v>
      </c>
      <c r="K68" s="49" t="s">
        <v>821</v>
      </c>
    </row>
    <row r="69" spans="1:11" s="21" customFormat="1" x14ac:dyDescent="0.25">
      <c r="A69" s="36">
        <f t="shared" si="1"/>
        <v>62</v>
      </c>
      <c r="B69" s="37" t="s">
        <v>810</v>
      </c>
      <c r="C69" s="37" t="s">
        <v>822</v>
      </c>
      <c r="D69" s="37" t="s">
        <v>823</v>
      </c>
      <c r="E69" s="39" t="s">
        <v>19</v>
      </c>
      <c r="F69" s="37" t="s">
        <v>13</v>
      </c>
      <c r="G69" s="37">
        <v>68</v>
      </c>
      <c r="H69" s="40">
        <f>VLOOKUP(F69,[1]ANANPURNA!$G$4:$H$77,2,FALSE)</f>
        <v>28</v>
      </c>
      <c r="I69" s="40">
        <v>20</v>
      </c>
      <c r="J69" s="40">
        <f t="shared" si="0"/>
        <v>1924</v>
      </c>
      <c r="K69" s="49" t="s">
        <v>54</v>
      </c>
    </row>
    <row r="70" spans="1:11" s="21" customFormat="1" x14ac:dyDescent="0.25">
      <c r="A70" s="36">
        <f t="shared" si="1"/>
        <v>63</v>
      </c>
      <c r="B70" s="37" t="s">
        <v>810</v>
      </c>
      <c r="C70" s="37" t="s">
        <v>824</v>
      </c>
      <c r="D70" s="37" t="s">
        <v>825</v>
      </c>
      <c r="E70" s="39" t="s">
        <v>19</v>
      </c>
      <c r="F70" s="37" t="s">
        <v>11</v>
      </c>
      <c r="G70" s="37">
        <v>81</v>
      </c>
      <c r="H70" s="40">
        <f>VLOOKUP(F70,[1]ANANPURNA!$G$4:$H$77,2,FALSE)</f>
        <v>29</v>
      </c>
      <c r="I70" s="40">
        <v>20</v>
      </c>
      <c r="J70" s="40">
        <f t="shared" si="0"/>
        <v>2369</v>
      </c>
      <c r="K70" s="49" t="s">
        <v>682</v>
      </c>
    </row>
    <row r="71" spans="1:11" s="21" customFormat="1" x14ac:dyDescent="0.25">
      <c r="A71" s="36">
        <f t="shared" si="1"/>
        <v>64</v>
      </c>
      <c r="B71" s="37" t="s">
        <v>826</v>
      </c>
      <c r="C71" s="38" t="s">
        <v>827</v>
      </c>
      <c r="D71" s="37" t="s">
        <v>828</v>
      </c>
      <c r="E71" s="39" t="s">
        <v>19</v>
      </c>
      <c r="F71" s="37" t="s">
        <v>15</v>
      </c>
      <c r="G71" s="37">
        <v>281</v>
      </c>
      <c r="H71" s="40">
        <f>VLOOKUP(F71,[1]ANANPURNA!$G$4:$H$77,2,FALSE)</f>
        <v>30</v>
      </c>
      <c r="I71" s="40">
        <v>20</v>
      </c>
      <c r="J71" s="40">
        <f t="shared" si="0"/>
        <v>8450</v>
      </c>
      <c r="K71" s="49" t="s">
        <v>677</v>
      </c>
    </row>
    <row r="72" spans="1:11" s="21" customFormat="1" x14ac:dyDescent="0.25">
      <c r="A72" s="36">
        <f t="shared" si="1"/>
        <v>65</v>
      </c>
      <c r="B72" s="37" t="s">
        <v>826</v>
      </c>
      <c r="C72" s="38" t="s">
        <v>829</v>
      </c>
      <c r="D72" s="37" t="s">
        <v>830</v>
      </c>
      <c r="E72" s="39" t="s">
        <v>19</v>
      </c>
      <c r="F72" s="37" t="s">
        <v>15</v>
      </c>
      <c r="G72" s="37">
        <v>120</v>
      </c>
      <c r="H72" s="40">
        <f>VLOOKUP(F72,[1]ANANPURNA!$G$4:$H$77,2,FALSE)</f>
        <v>30</v>
      </c>
      <c r="I72" s="40">
        <v>20</v>
      </c>
      <c r="J72" s="40">
        <f t="shared" ref="J72:J115" si="2">G72*H72+I72</f>
        <v>3620</v>
      </c>
      <c r="K72" s="49" t="s">
        <v>31</v>
      </c>
    </row>
    <row r="73" spans="1:11" s="21" customFormat="1" x14ac:dyDescent="0.25">
      <c r="A73" s="36">
        <f t="shared" si="1"/>
        <v>66</v>
      </c>
      <c r="B73" s="37" t="s">
        <v>826</v>
      </c>
      <c r="C73" s="37" t="s">
        <v>831</v>
      </c>
      <c r="D73" s="37" t="s">
        <v>832</v>
      </c>
      <c r="E73" s="39" t="s">
        <v>19</v>
      </c>
      <c r="F73" s="37" t="s">
        <v>18</v>
      </c>
      <c r="G73" s="37">
        <v>57</v>
      </c>
      <c r="H73" s="40">
        <f>VLOOKUP(F73,[1]ANANPURNA!$G$4:$H$77,2,FALSE)</f>
        <v>34</v>
      </c>
      <c r="I73" s="40">
        <v>20</v>
      </c>
      <c r="J73" s="40">
        <f t="shared" si="2"/>
        <v>1958</v>
      </c>
      <c r="K73" s="49" t="s">
        <v>44</v>
      </c>
    </row>
    <row r="74" spans="1:11" s="21" customFormat="1" x14ac:dyDescent="0.25">
      <c r="A74" s="36">
        <f t="shared" ref="A74:A115" si="3">A73+1</f>
        <v>67</v>
      </c>
      <c r="B74" s="37" t="s">
        <v>826</v>
      </c>
      <c r="C74" s="37" t="s">
        <v>833</v>
      </c>
      <c r="D74" s="37" t="s">
        <v>834</v>
      </c>
      <c r="E74" s="39" t="s">
        <v>19</v>
      </c>
      <c r="F74" s="37" t="s">
        <v>66</v>
      </c>
      <c r="G74" s="37">
        <v>48</v>
      </c>
      <c r="H74" s="40">
        <f>VLOOKUP(F74,[1]ANANPURNA!$G$4:$H$77,2,FALSE)</f>
        <v>26</v>
      </c>
      <c r="I74" s="40">
        <v>20</v>
      </c>
      <c r="J74" s="40">
        <f t="shared" si="2"/>
        <v>1268</v>
      </c>
      <c r="K74" s="49" t="s">
        <v>67</v>
      </c>
    </row>
    <row r="75" spans="1:11" s="21" customFormat="1" x14ac:dyDescent="0.25">
      <c r="A75" s="36">
        <f t="shared" si="3"/>
        <v>68</v>
      </c>
      <c r="B75" s="37" t="s">
        <v>835</v>
      </c>
      <c r="C75" s="38" t="s">
        <v>836</v>
      </c>
      <c r="D75" s="37" t="s">
        <v>837</v>
      </c>
      <c r="E75" s="39" t="s">
        <v>19</v>
      </c>
      <c r="F75" s="37" t="s">
        <v>11</v>
      </c>
      <c r="G75" s="37">
        <v>130</v>
      </c>
      <c r="H75" s="40">
        <f>VLOOKUP(F75,[1]ANANPURNA!$G$4:$H$77,2,FALSE)</f>
        <v>29</v>
      </c>
      <c r="I75" s="40">
        <v>20</v>
      </c>
      <c r="J75" s="40">
        <f t="shared" si="2"/>
        <v>3790</v>
      </c>
      <c r="K75" s="49" t="s">
        <v>32</v>
      </c>
    </row>
    <row r="76" spans="1:11" s="21" customFormat="1" x14ac:dyDescent="0.25">
      <c r="A76" s="36">
        <f t="shared" si="3"/>
        <v>69</v>
      </c>
      <c r="B76" s="37" t="s">
        <v>835</v>
      </c>
      <c r="C76" s="38" t="s">
        <v>838</v>
      </c>
      <c r="D76" s="37" t="s">
        <v>839</v>
      </c>
      <c r="E76" s="39" t="s">
        <v>19</v>
      </c>
      <c r="F76" s="37" t="s">
        <v>25</v>
      </c>
      <c r="G76" s="37">
        <v>32</v>
      </c>
      <c r="H76" s="40">
        <f>VLOOKUP(F76,[1]ANANPURNA!$G$4:$H$77,2,FALSE)</f>
        <v>32</v>
      </c>
      <c r="I76" s="40">
        <v>20</v>
      </c>
      <c r="J76" s="40">
        <f t="shared" si="2"/>
        <v>1044</v>
      </c>
      <c r="K76" s="49" t="s">
        <v>26</v>
      </c>
    </row>
    <row r="77" spans="1:11" s="21" customFormat="1" x14ac:dyDescent="0.25">
      <c r="A77" s="36">
        <f t="shared" si="3"/>
        <v>70</v>
      </c>
      <c r="B77" s="37" t="s">
        <v>840</v>
      </c>
      <c r="C77" s="38" t="s">
        <v>841</v>
      </c>
      <c r="D77" s="37" t="s">
        <v>842</v>
      </c>
      <c r="E77" s="39" t="s">
        <v>19</v>
      </c>
      <c r="F77" s="37" t="s">
        <v>15</v>
      </c>
      <c r="G77" s="37">
        <v>353</v>
      </c>
      <c r="H77" s="40">
        <f>VLOOKUP(F77,[1]ANANPURNA!$G$4:$H$77,2,FALSE)</f>
        <v>30</v>
      </c>
      <c r="I77" s="40">
        <v>20</v>
      </c>
      <c r="J77" s="40">
        <f t="shared" si="2"/>
        <v>10610</v>
      </c>
      <c r="K77" s="49" t="s">
        <v>677</v>
      </c>
    </row>
    <row r="78" spans="1:11" s="21" customFormat="1" x14ac:dyDescent="0.25">
      <c r="A78" s="36">
        <f t="shared" si="3"/>
        <v>71</v>
      </c>
      <c r="B78" s="37" t="s">
        <v>843</v>
      </c>
      <c r="C78" s="37" t="s">
        <v>844</v>
      </c>
      <c r="D78" s="37" t="s">
        <v>845</v>
      </c>
      <c r="E78" s="39" t="s">
        <v>19</v>
      </c>
      <c r="F78" s="37" t="s">
        <v>15</v>
      </c>
      <c r="G78" s="37">
        <v>160</v>
      </c>
      <c r="H78" s="40">
        <f>VLOOKUP(F78,[1]ANANPURNA!$G$4:$H$77,2,FALSE)</f>
        <v>30</v>
      </c>
      <c r="I78" s="40">
        <v>20</v>
      </c>
      <c r="J78" s="40">
        <f t="shared" si="2"/>
        <v>4820</v>
      </c>
      <c r="K78" s="49" t="s">
        <v>53</v>
      </c>
    </row>
    <row r="79" spans="1:11" s="21" customFormat="1" x14ac:dyDescent="0.25">
      <c r="A79" s="36">
        <f t="shared" si="3"/>
        <v>72</v>
      </c>
      <c r="B79" s="37" t="s">
        <v>843</v>
      </c>
      <c r="C79" s="37" t="s">
        <v>846</v>
      </c>
      <c r="D79" s="37" t="s">
        <v>847</v>
      </c>
      <c r="E79" s="39" t="s">
        <v>19</v>
      </c>
      <c r="F79" s="37" t="s">
        <v>10</v>
      </c>
      <c r="G79" s="37">
        <v>8</v>
      </c>
      <c r="H79" s="40">
        <f>VLOOKUP(F79,[1]ANANPURNA!$G$4:$H$77,2,FALSE)</f>
        <v>37</v>
      </c>
      <c r="I79" s="40">
        <v>20</v>
      </c>
      <c r="J79" s="40">
        <f t="shared" si="2"/>
        <v>316</v>
      </c>
      <c r="K79" s="49" t="s">
        <v>28</v>
      </c>
    </row>
    <row r="80" spans="1:11" s="21" customFormat="1" x14ac:dyDescent="0.25">
      <c r="A80" s="36">
        <f t="shared" si="3"/>
        <v>73</v>
      </c>
      <c r="B80" s="37" t="s">
        <v>848</v>
      </c>
      <c r="C80" s="38" t="s">
        <v>849</v>
      </c>
      <c r="D80" s="37" t="s">
        <v>850</v>
      </c>
      <c r="E80" s="39" t="s">
        <v>19</v>
      </c>
      <c r="F80" s="37" t="s">
        <v>11</v>
      </c>
      <c r="G80" s="37">
        <v>91</v>
      </c>
      <c r="H80" s="40">
        <f>VLOOKUP(F80,[1]ANANPURNA!$G$4:$H$77,2,FALSE)</f>
        <v>29</v>
      </c>
      <c r="I80" s="40">
        <v>20</v>
      </c>
      <c r="J80" s="40">
        <f t="shared" si="2"/>
        <v>2659</v>
      </c>
      <c r="K80" s="49" t="s">
        <v>35</v>
      </c>
    </row>
    <row r="81" spans="1:11" s="21" customFormat="1" x14ac:dyDescent="0.25">
      <c r="A81" s="36">
        <f t="shared" si="3"/>
        <v>74</v>
      </c>
      <c r="B81" s="37" t="s">
        <v>848</v>
      </c>
      <c r="C81" s="38" t="s">
        <v>851</v>
      </c>
      <c r="D81" s="37" t="s">
        <v>852</v>
      </c>
      <c r="E81" s="39" t="s">
        <v>19</v>
      </c>
      <c r="F81" s="37" t="s">
        <v>11</v>
      </c>
      <c r="G81" s="37">
        <v>101</v>
      </c>
      <c r="H81" s="40">
        <f>VLOOKUP(F81,[1]ANANPURNA!$G$4:$H$77,2,FALSE)</f>
        <v>29</v>
      </c>
      <c r="I81" s="40">
        <v>20</v>
      </c>
      <c r="J81" s="40">
        <f t="shared" si="2"/>
        <v>2949</v>
      </c>
      <c r="K81" s="49" t="s">
        <v>682</v>
      </c>
    </row>
    <row r="82" spans="1:11" s="21" customFormat="1" x14ac:dyDescent="0.25">
      <c r="A82" s="36">
        <f t="shared" si="3"/>
        <v>75</v>
      </c>
      <c r="B82" s="37" t="s">
        <v>848</v>
      </c>
      <c r="C82" s="38" t="s">
        <v>853</v>
      </c>
      <c r="D82" s="37" t="s">
        <v>854</v>
      </c>
      <c r="E82" s="39" t="s">
        <v>19</v>
      </c>
      <c r="F82" s="37" t="s">
        <v>12</v>
      </c>
      <c r="G82" s="37">
        <v>151</v>
      </c>
      <c r="H82" s="40">
        <f>VLOOKUP(F82,[1]ANANPURNA!$G$4:$H$77,2,FALSE)</f>
        <v>28</v>
      </c>
      <c r="I82" s="40">
        <v>20</v>
      </c>
      <c r="J82" s="40">
        <f t="shared" si="2"/>
        <v>4248</v>
      </c>
      <c r="K82" s="49" t="s">
        <v>64</v>
      </c>
    </row>
    <row r="83" spans="1:11" s="21" customFormat="1" x14ac:dyDescent="0.25">
      <c r="A83" s="36">
        <f t="shared" si="3"/>
        <v>76</v>
      </c>
      <c r="B83" s="37" t="s">
        <v>848</v>
      </c>
      <c r="C83" s="38" t="s">
        <v>855</v>
      </c>
      <c r="D83" s="37" t="s">
        <v>856</v>
      </c>
      <c r="E83" s="39" t="s">
        <v>19</v>
      </c>
      <c r="F83" s="37" t="s">
        <v>15</v>
      </c>
      <c r="G83" s="37">
        <v>150</v>
      </c>
      <c r="H83" s="40">
        <f>VLOOKUP(F83,[1]ANANPURNA!$G$4:$H$77,2,FALSE)</f>
        <v>30</v>
      </c>
      <c r="I83" s="40">
        <v>20</v>
      </c>
      <c r="J83" s="40">
        <f t="shared" si="2"/>
        <v>4520</v>
      </c>
      <c r="K83" s="49" t="s">
        <v>30</v>
      </c>
    </row>
    <row r="84" spans="1:11" s="21" customFormat="1" x14ac:dyDescent="0.25">
      <c r="A84" s="36">
        <f t="shared" si="3"/>
        <v>77</v>
      </c>
      <c r="B84" s="37" t="s">
        <v>848</v>
      </c>
      <c r="C84" s="38" t="s">
        <v>857</v>
      </c>
      <c r="D84" s="37" t="s">
        <v>858</v>
      </c>
      <c r="E84" s="39" t="s">
        <v>19</v>
      </c>
      <c r="F84" s="37" t="s">
        <v>15</v>
      </c>
      <c r="G84" s="37">
        <v>188</v>
      </c>
      <c r="H84" s="40">
        <f>VLOOKUP(F84,[1]ANANPURNA!$G$4:$H$77,2,FALSE)</f>
        <v>30</v>
      </c>
      <c r="I84" s="40">
        <v>20</v>
      </c>
      <c r="J84" s="40">
        <f t="shared" si="2"/>
        <v>5660</v>
      </c>
      <c r="K84" s="49" t="s">
        <v>677</v>
      </c>
    </row>
    <row r="85" spans="1:11" s="21" customFormat="1" x14ac:dyDescent="0.25">
      <c r="A85" s="36">
        <f t="shared" si="3"/>
        <v>78</v>
      </c>
      <c r="B85" s="37" t="s">
        <v>848</v>
      </c>
      <c r="C85" s="38" t="s">
        <v>859</v>
      </c>
      <c r="D85" s="37" t="s">
        <v>860</v>
      </c>
      <c r="E85" s="39" t="s">
        <v>19</v>
      </c>
      <c r="F85" s="37" t="s">
        <v>14</v>
      </c>
      <c r="G85" s="37">
        <v>84</v>
      </c>
      <c r="H85" s="40">
        <f>VLOOKUP(F85,[1]ANANPURNA!$G$4:$H$77,2,FALSE)</f>
        <v>38</v>
      </c>
      <c r="I85" s="40">
        <v>20</v>
      </c>
      <c r="J85" s="40">
        <f t="shared" si="2"/>
        <v>3212</v>
      </c>
      <c r="K85" s="49" t="s">
        <v>36</v>
      </c>
    </row>
    <row r="86" spans="1:11" s="21" customFormat="1" x14ac:dyDescent="0.25">
      <c r="A86" s="36">
        <f t="shared" si="3"/>
        <v>79</v>
      </c>
      <c r="B86" s="37" t="s">
        <v>861</v>
      </c>
      <c r="C86" s="38" t="s">
        <v>862</v>
      </c>
      <c r="D86" s="37" t="s">
        <v>863</v>
      </c>
      <c r="E86" s="39" t="s">
        <v>19</v>
      </c>
      <c r="F86" s="37" t="s">
        <v>17</v>
      </c>
      <c r="G86" s="37">
        <v>82</v>
      </c>
      <c r="H86" s="40">
        <f>VLOOKUP(F86,[1]ANANPURNA!$G$4:$H$77,2,FALSE)</f>
        <v>32</v>
      </c>
      <c r="I86" s="40">
        <v>20</v>
      </c>
      <c r="J86" s="40">
        <f t="shared" si="2"/>
        <v>2644</v>
      </c>
      <c r="K86" s="49" t="s">
        <v>27</v>
      </c>
    </row>
    <row r="87" spans="1:11" s="21" customFormat="1" x14ac:dyDescent="0.25">
      <c r="A87" s="36">
        <f t="shared" si="3"/>
        <v>80</v>
      </c>
      <c r="B87" s="37" t="s">
        <v>864</v>
      </c>
      <c r="C87" s="38" t="s">
        <v>865</v>
      </c>
      <c r="D87" s="37" t="s">
        <v>866</v>
      </c>
      <c r="E87" s="39" t="s">
        <v>19</v>
      </c>
      <c r="F87" s="37" t="s">
        <v>11</v>
      </c>
      <c r="G87" s="37">
        <v>129</v>
      </c>
      <c r="H87" s="40">
        <f>VLOOKUP(F87,[1]ANANPURNA!$G$4:$H$77,2,FALSE)</f>
        <v>29</v>
      </c>
      <c r="I87" s="40">
        <v>20</v>
      </c>
      <c r="J87" s="40">
        <f t="shared" si="2"/>
        <v>3761</v>
      </c>
      <c r="K87" s="49" t="s">
        <v>32</v>
      </c>
    </row>
    <row r="88" spans="1:11" s="21" customFormat="1" x14ac:dyDescent="0.25">
      <c r="A88" s="36">
        <f t="shared" si="3"/>
        <v>81</v>
      </c>
      <c r="B88" s="37" t="s">
        <v>864</v>
      </c>
      <c r="C88" s="38" t="s">
        <v>867</v>
      </c>
      <c r="D88" s="37" t="s">
        <v>868</v>
      </c>
      <c r="E88" s="39" t="s">
        <v>19</v>
      </c>
      <c r="F88" s="37" t="s">
        <v>11</v>
      </c>
      <c r="G88" s="37">
        <v>20</v>
      </c>
      <c r="H88" s="40">
        <f>VLOOKUP(F88,[1]ANANPURNA!$G$4:$H$77,2,FALSE)</f>
        <v>29</v>
      </c>
      <c r="I88" s="40">
        <v>20</v>
      </c>
      <c r="J88" s="40">
        <f t="shared" si="2"/>
        <v>600</v>
      </c>
      <c r="K88" s="49" t="s">
        <v>35</v>
      </c>
    </row>
    <row r="89" spans="1:11" s="21" customFormat="1" x14ac:dyDescent="0.25">
      <c r="A89" s="36">
        <f t="shared" si="3"/>
        <v>82</v>
      </c>
      <c r="B89" s="37" t="s">
        <v>864</v>
      </c>
      <c r="C89" s="38" t="s">
        <v>869</v>
      </c>
      <c r="D89" s="37" t="s">
        <v>870</v>
      </c>
      <c r="E89" s="39" t="s">
        <v>19</v>
      </c>
      <c r="F89" s="37" t="s">
        <v>11</v>
      </c>
      <c r="G89" s="37">
        <v>68</v>
      </c>
      <c r="H89" s="40">
        <f>VLOOKUP(F89,[1]ANANPURNA!$G$4:$H$77,2,FALSE)</f>
        <v>29</v>
      </c>
      <c r="I89" s="40">
        <v>20</v>
      </c>
      <c r="J89" s="40">
        <f t="shared" si="2"/>
        <v>1992</v>
      </c>
      <c r="K89" s="49" t="s">
        <v>33</v>
      </c>
    </row>
    <row r="90" spans="1:11" s="21" customFormat="1" x14ac:dyDescent="0.25">
      <c r="A90" s="36">
        <f t="shared" si="3"/>
        <v>83</v>
      </c>
      <c r="B90" s="37" t="s">
        <v>864</v>
      </c>
      <c r="C90" s="38" t="s">
        <v>871</v>
      </c>
      <c r="D90" s="37" t="s">
        <v>872</v>
      </c>
      <c r="E90" s="39" t="s">
        <v>19</v>
      </c>
      <c r="F90" s="37" t="s">
        <v>25</v>
      </c>
      <c r="G90" s="37">
        <v>39</v>
      </c>
      <c r="H90" s="40">
        <f>VLOOKUP(F90,[1]ANANPURNA!$G$4:$H$77,2,FALSE)</f>
        <v>32</v>
      </c>
      <c r="I90" s="40">
        <v>20</v>
      </c>
      <c r="J90" s="40">
        <f t="shared" si="2"/>
        <v>1268</v>
      </c>
      <c r="K90" s="49" t="s">
        <v>26</v>
      </c>
    </row>
    <row r="91" spans="1:11" s="21" customFormat="1" x14ac:dyDescent="0.25">
      <c r="A91" s="36">
        <f t="shared" si="3"/>
        <v>84</v>
      </c>
      <c r="B91" s="37" t="s">
        <v>864</v>
      </c>
      <c r="C91" s="38" t="s">
        <v>873</v>
      </c>
      <c r="D91" s="37" t="s">
        <v>874</v>
      </c>
      <c r="E91" s="39" t="s">
        <v>19</v>
      </c>
      <c r="F91" s="37" t="s">
        <v>25</v>
      </c>
      <c r="G91" s="37">
        <v>1</v>
      </c>
      <c r="H91" s="40">
        <f>VLOOKUP(F91,[1]ANANPURNA!$G$4:$H$77,2,FALSE)</f>
        <v>32</v>
      </c>
      <c r="I91" s="40">
        <v>20</v>
      </c>
      <c r="J91" s="40">
        <f t="shared" si="2"/>
        <v>52</v>
      </c>
      <c r="K91" s="49" t="s">
        <v>26</v>
      </c>
    </row>
    <row r="92" spans="1:11" s="21" customFormat="1" x14ac:dyDescent="0.25">
      <c r="A92" s="36">
        <f t="shared" si="3"/>
        <v>85</v>
      </c>
      <c r="B92" s="37" t="s">
        <v>864</v>
      </c>
      <c r="C92" s="38" t="s">
        <v>875</v>
      </c>
      <c r="D92" s="37" t="s">
        <v>876</v>
      </c>
      <c r="E92" s="39" t="s">
        <v>19</v>
      </c>
      <c r="F92" s="37" t="s">
        <v>15</v>
      </c>
      <c r="G92" s="37">
        <v>143</v>
      </c>
      <c r="H92" s="40">
        <f>VLOOKUP(F92,[1]ANANPURNA!$G$4:$H$77,2,FALSE)</f>
        <v>30</v>
      </c>
      <c r="I92" s="40">
        <v>20</v>
      </c>
      <c r="J92" s="40">
        <f t="shared" si="2"/>
        <v>4310</v>
      </c>
      <c r="K92" s="49" t="s">
        <v>31</v>
      </c>
    </row>
    <row r="93" spans="1:11" s="21" customFormat="1" x14ac:dyDescent="0.25">
      <c r="A93" s="36">
        <f t="shared" si="3"/>
        <v>86</v>
      </c>
      <c r="B93" s="37" t="s">
        <v>864</v>
      </c>
      <c r="C93" s="37" t="s">
        <v>877</v>
      </c>
      <c r="D93" s="37" t="s">
        <v>878</v>
      </c>
      <c r="E93" s="39" t="s">
        <v>19</v>
      </c>
      <c r="F93" s="37" t="s">
        <v>12</v>
      </c>
      <c r="G93" s="37">
        <v>48</v>
      </c>
      <c r="H93" s="40">
        <f>VLOOKUP(F93,[1]ANANPURNA!$G$4:$H$77,2,FALSE)</f>
        <v>28</v>
      </c>
      <c r="I93" s="40">
        <v>20</v>
      </c>
      <c r="J93" s="40">
        <f t="shared" si="2"/>
        <v>1364</v>
      </c>
      <c r="K93" s="49" t="s">
        <v>678</v>
      </c>
    </row>
    <row r="94" spans="1:11" s="21" customFormat="1" x14ac:dyDescent="0.25">
      <c r="A94" s="36">
        <f t="shared" si="3"/>
        <v>87</v>
      </c>
      <c r="B94" s="37" t="s">
        <v>864</v>
      </c>
      <c r="C94" s="37" t="s">
        <v>879</v>
      </c>
      <c r="D94" s="37" t="s">
        <v>880</v>
      </c>
      <c r="E94" s="39" t="s">
        <v>19</v>
      </c>
      <c r="F94" s="37" t="s">
        <v>18</v>
      </c>
      <c r="G94" s="37">
        <v>15</v>
      </c>
      <c r="H94" s="40">
        <f>VLOOKUP(F94,[1]ANANPURNA!$G$4:$H$77,2,FALSE)</f>
        <v>34</v>
      </c>
      <c r="I94" s="40">
        <v>20</v>
      </c>
      <c r="J94" s="40">
        <f t="shared" si="2"/>
        <v>530</v>
      </c>
      <c r="K94" s="49" t="s">
        <v>38</v>
      </c>
    </row>
    <row r="95" spans="1:11" s="21" customFormat="1" x14ac:dyDescent="0.25">
      <c r="A95" s="36">
        <f t="shared" si="3"/>
        <v>88</v>
      </c>
      <c r="B95" s="37" t="s">
        <v>864</v>
      </c>
      <c r="C95" s="37" t="s">
        <v>881</v>
      </c>
      <c r="D95" s="37" t="s">
        <v>882</v>
      </c>
      <c r="E95" s="39" t="s">
        <v>19</v>
      </c>
      <c r="F95" s="37" t="s">
        <v>15</v>
      </c>
      <c r="G95" s="37">
        <v>110</v>
      </c>
      <c r="H95" s="40">
        <f>VLOOKUP(F95,[1]ANANPURNA!$G$4:$H$77,2,FALSE)</f>
        <v>30</v>
      </c>
      <c r="I95" s="40">
        <v>20</v>
      </c>
      <c r="J95" s="40">
        <f t="shared" si="2"/>
        <v>3320</v>
      </c>
      <c r="K95" s="49" t="s">
        <v>677</v>
      </c>
    </row>
    <row r="96" spans="1:11" s="21" customFormat="1" x14ac:dyDescent="0.25">
      <c r="A96" s="36">
        <f t="shared" si="3"/>
        <v>89</v>
      </c>
      <c r="B96" s="37" t="s">
        <v>883</v>
      </c>
      <c r="C96" s="37" t="s">
        <v>884</v>
      </c>
      <c r="D96" s="37" t="s">
        <v>885</v>
      </c>
      <c r="E96" s="39" t="s">
        <v>19</v>
      </c>
      <c r="F96" s="37" t="s">
        <v>15</v>
      </c>
      <c r="G96" s="37">
        <v>303</v>
      </c>
      <c r="H96" s="40">
        <f>VLOOKUP(F96,[1]ANANPURNA!$G$4:$H$77,2,FALSE)</f>
        <v>30</v>
      </c>
      <c r="I96" s="40">
        <v>20</v>
      </c>
      <c r="J96" s="40">
        <f t="shared" si="2"/>
        <v>9110</v>
      </c>
      <c r="K96" s="49" t="s">
        <v>677</v>
      </c>
    </row>
    <row r="97" spans="1:11" s="21" customFormat="1" x14ac:dyDescent="0.25">
      <c r="A97" s="36">
        <f t="shared" si="3"/>
        <v>90</v>
      </c>
      <c r="B97" s="37" t="s">
        <v>883</v>
      </c>
      <c r="C97" s="37" t="s">
        <v>886</v>
      </c>
      <c r="D97" s="37" t="s">
        <v>887</v>
      </c>
      <c r="E97" s="39" t="s">
        <v>19</v>
      </c>
      <c r="F97" s="37" t="s">
        <v>15</v>
      </c>
      <c r="G97" s="37">
        <v>5</v>
      </c>
      <c r="H97" s="40">
        <f>VLOOKUP(F97,[1]ANANPURNA!$G$4:$H$77,2,FALSE)</f>
        <v>30</v>
      </c>
      <c r="I97" s="40">
        <v>20</v>
      </c>
      <c r="J97" s="40">
        <f t="shared" si="2"/>
        <v>170</v>
      </c>
      <c r="K97" s="49" t="s">
        <v>31</v>
      </c>
    </row>
    <row r="98" spans="1:11" s="21" customFormat="1" x14ac:dyDescent="0.25">
      <c r="A98" s="36">
        <f t="shared" si="3"/>
        <v>91</v>
      </c>
      <c r="B98" s="37" t="s">
        <v>883</v>
      </c>
      <c r="C98" s="37" t="s">
        <v>888</v>
      </c>
      <c r="D98" s="37" t="s">
        <v>889</v>
      </c>
      <c r="E98" s="39" t="s">
        <v>19</v>
      </c>
      <c r="F98" s="37" t="s">
        <v>10</v>
      </c>
      <c r="G98" s="37">
        <v>77</v>
      </c>
      <c r="H98" s="40">
        <f>VLOOKUP(F98,[1]ANANPURNA!$G$4:$H$77,2,FALSE)</f>
        <v>37</v>
      </c>
      <c r="I98" s="40">
        <v>20</v>
      </c>
      <c r="J98" s="40">
        <f t="shared" si="2"/>
        <v>2869</v>
      </c>
      <c r="K98" s="49" t="s">
        <v>37</v>
      </c>
    </row>
    <row r="99" spans="1:11" s="21" customFormat="1" x14ac:dyDescent="0.25">
      <c r="A99" s="36">
        <f t="shared" si="3"/>
        <v>92</v>
      </c>
      <c r="B99" s="37" t="s">
        <v>890</v>
      </c>
      <c r="C99" s="38" t="s">
        <v>891</v>
      </c>
      <c r="D99" s="37" t="s">
        <v>892</v>
      </c>
      <c r="E99" s="39" t="s">
        <v>19</v>
      </c>
      <c r="F99" s="37" t="s">
        <v>10</v>
      </c>
      <c r="G99" s="37">
        <v>48</v>
      </c>
      <c r="H99" s="40">
        <f>VLOOKUP(F99,[1]ANANPURNA!$G$4:$H$77,2,FALSE)</f>
        <v>37</v>
      </c>
      <c r="I99" s="40">
        <v>20</v>
      </c>
      <c r="J99" s="40">
        <f t="shared" si="2"/>
        <v>1796</v>
      </c>
      <c r="K99" s="49" t="s">
        <v>680</v>
      </c>
    </row>
    <row r="100" spans="1:11" s="21" customFormat="1" x14ac:dyDescent="0.25">
      <c r="A100" s="36">
        <f t="shared" si="3"/>
        <v>93</v>
      </c>
      <c r="B100" s="55" t="s">
        <v>890</v>
      </c>
      <c r="C100" s="38" t="s">
        <v>893</v>
      </c>
      <c r="D100" s="55" t="s">
        <v>894</v>
      </c>
      <c r="E100" s="39" t="s">
        <v>19</v>
      </c>
      <c r="F100" s="55" t="s">
        <v>51</v>
      </c>
      <c r="G100" s="55">
        <v>65</v>
      </c>
      <c r="H100" s="40">
        <f>VLOOKUP(F100,[1]ANANPURNA!$G$4:$H$77,2,FALSE)</f>
        <v>32</v>
      </c>
      <c r="I100" s="40">
        <v>20</v>
      </c>
      <c r="J100" s="40">
        <f t="shared" si="2"/>
        <v>2100</v>
      </c>
      <c r="K100" s="57" t="s">
        <v>34</v>
      </c>
    </row>
    <row r="101" spans="1:11" s="21" customFormat="1" x14ac:dyDescent="0.25">
      <c r="A101" s="36">
        <f t="shared" si="3"/>
        <v>94</v>
      </c>
      <c r="B101" s="37" t="s">
        <v>890</v>
      </c>
      <c r="C101" s="37" t="s">
        <v>895</v>
      </c>
      <c r="D101" s="37" t="s">
        <v>896</v>
      </c>
      <c r="E101" s="39" t="s">
        <v>19</v>
      </c>
      <c r="F101" s="37" t="s">
        <v>11</v>
      </c>
      <c r="G101" s="37">
        <v>49</v>
      </c>
      <c r="H101" s="40">
        <f>VLOOKUP(F101,[1]ANANPURNA!$G$4:$H$77,2,FALSE)</f>
        <v>29</v>
      </c>
      <c r="I101" s="40">
        <v>20</v>
      </c>
      <c r="J101" s="40">
        <f t="shared" si="2"/>
        <v>1441</v>
      </c>
      <c r="K101" s="49" t="s">
        <v>682</v>
      </c>
    </row>
    <row r="102" spans="1:11" s="21" customFormat="1" x14ac:dyDescent="0.25">
      <c r="A102" s="36">
        <f t="shared" si="3"/>
        <v>95</v>
      </c>
      <c r="B102" s="37" t="s">
        <v>897</v>
      </c>
      <c r="C102" s="38" t="s">
        <v>898</v>
      </c>
      <c r="D102" s="37" t="s">
        <v>899</v>
      </c>
      <c r="E102" s="39" t="s">
        <v>19</v>
      </c>
      <c r="F102" s="37" t="s">
        <v>900</v>
      </c>
      <c r="G102" s="37">
        <v>1</v>
      </c>
      <c r="H102" s="40">
        <f>VLOOKUP(F102,[1]ANANPURNA!$G$4:$H$77,2,FALSE)</f>
        <v>28</v>
      </c>
      <c r="I102" s="40">
        <v>20</v>
      </c>
      <c r="J102" s="40">
        <f t="shared" si="2"/>
        <v>48</v>
      </c>
      <c r="K102" s="49" t="s">
        <v>901</v>
      </c>
    </row>
    <row r="103" spans="1:11" s="21" customFormat="1" x14ac:dyDescent="0.25">
      <c r="A103" s="36">
        <f t="shared" si="3"/>
        <v>96</v>
      </c>
      <c r="B103" s="37" t="s">
        <v>897</v>
      </c>
      <c r="C103" s="38" t="s">
        <v>902</v>
      </c>
      <c r="D103" s="37" t="s">
        <v>903</v>
      </c>
      <c r="E103" s="39" t="s">
        <v>19</v>
      </c>
      <c r="F103" s="37" t="s">
        <v>900</v>
      </c>
      <c r="G103" s="37">
        <v>75</v>
      </c>
      <c r="H103" s="40">
        <f>VLOOKUP(F103,[1]ANANPURNA!$G$4:$H$77,2,FALSE)</f>
        <v>28</v>
      </c>
      <c r="I103" s="40">
        <v>20</v>
      </c>
      <c r="J103" s="40">
        <f t="shared" si="2"/>
        <v>2120</v>
      </c>
      <c r="K103" s="49" t="s">
        <v>901</v>
      </c>
    </row>
    <row r="104" spans="1:11" s="21" customFormat="1" x14ac:dyDescent="0.25">
      <c r="A104" s="36">
        <f t="shared" si="3"/>
        <v>97</v>
      </c>
      <c r="B104" s="37" t="s">
        <v>897</v>
      </c>
      <c r="C104" s="38" t="s">
        <v>904</v>
      </c>
      <c r="D104" s="37" t="s">
        <v>905</v>
      </c>
      <c r="E104" s="39" t="s">
        <v>19</v>
      </c>
      <c r="F104" s="37" t="s">
        <v>13</v>
      </c>
      <c r="G104" s="37">
        <v>40</v>
      </c>
      <c r="H104" s="40">
        <f>VLOOKUP(F104,[1]ANANPURNA!$G$4:$H$77,2,FALSE)</f>
        <v>28</v>
      </c>
      <c r="I104" s="40">
        <v>20</v>
      </c>
      <c r="J104" s="40">
        <f t="shared" si="2"/>
        <v>1140</v>
      </c>
      <c r="K104" s="49" t="s">
        <v>54</v>
      </c>
    </row>
    <row r="105" spans="1:11" s="21" customFormat="1" x14ac:dyDescent="0.25">
      <c r="A105" s="36">
        <f t="shared" si="3"/>
        <v>98</v>
      </c>
      <c r="B105" s="37" t="s">
        <v>906</v>
      </c>
      <c r="C105" s="38" t="s">
        <v>907</v>
      </c>
      <c r="D105" s="37" t="s">
        <v>908</v>
      </c>
      <c r="E105" s="39" t="s">
        <v>19</v>
      </c>
      <c r="F105" s="37" t="s">
        <v>14</v>
      </c>
      <c r="G105" s="37">
        <v>114</v>
      </c>
      <c r="H105" s="40">
        <f>VLOOKUP(F105,[1]ANANPURNA!$G$4:$H$77,2,FALSE)</f>
        <v>38</v>
      </c>
      <c r="I105" s="40">
        <v>20</v>
      </c>
      <c r="J105" s="40">
        <f t="shared" si="2"/>
        <v>4352</v>
      </c>
      <c r="K105" s="49" t="s">
        <v>36</v>
      </c>
    </row>
    <row r="106" spans="1:11" s="21" customFormat="1" x14ac:dyDescent="0.25">
      <c r="A106" s="36">
        <f t="shared" si="3"/>
        <v>99</v>
      </c>
      <c r="B106" s="37" t="s">
        <v>906</v>
      </c>
      <c r="C106" s="38" t="s">
        <v>909</v>
      </c>
      <c r="D106" s="37" t="s">
        <v>910</v>
      </c>
      <c r="E106" s="39" t="s">
        <v>19</v>
      </c>
      <c r="F106" s="37" t="s">
        <v>15</v>
      </c>
      <c r="G106" s="37">
        <v>259</v>
      </c>
      <c r="H106" s="40">
        <f>VLOOKUP(F106,[1]ANANPURNA!$G$4:$H$77,2,FALSE)</f>
        <v>30</v>
      </c>
      <c r="I106" s="40">
        <v>20</v>
      </c>
      <c r="J106" s="40">
        <f t="shared" si="2"/>
        <v>7790</v>
      </c>
      <c r="K106" s="49" t="s">
        <v>677</v>
      </c>
    </row>
    <row r="107" spans="1:11" s="21" customFormat="1" x14ac:dyDescent="0.25">
      <c r="A107" s="36">
        <f t="shared" si="3"/>
        <v>100</v>
      </c>
      <c r="B107" s="37" t="s">
        <v>906</v>
      </c>
      <c r="C107" s="38" t="s">
        <v>911</v>
      </c>
      <c r="D107" s="37" t="s">
        <v>912</v>
      </c>
      <c r="E107" s="39" t="s">
        <v>19</v>
      </c>
      <c r="F107" s="37" t="s">
        <v>40</v>
      </c>
      <c r="G107" s="37">
        <v>84</v>
      </c>
      <c r="H107" s="40">
        <f>VLOOKUP(F107,[1]ANANPURNA!$G$4:$H$77,2,FALSE)</f>
        <v>43</v>
      </c>
      <c r="I107" s="40">
        <v>20</v>
      </c>
      <c r="J107" s="40">
        <f t="shared" si="2"/>
        <v>3632</v>
      </c>
      <c r="K107" s="49" t="s">
        <v>679</v>
      </c>
    </row>
    <row r="108" spans="1:11" s="21" customFormat="1" x14ac:dyDescent="0.25">
      <c r="A108" s="36">
        <f t="shared" si="3"/>
        <v>101</v>
      </c>
      <c r="B108" s="37" t="s">
        <v>906</v>
      </c>
      <c r="C108" s="37" t="s">
        <v>913</v>
      </c>
      <c r="D108" s="37" t="s">
        <v>908</v>
      </c>
      <c r="E108" s="39" t="s">
        <v>19</v>
      </c>
      <c r="F108" s="37" t="s">
        <v>10</v>
      </c>
      <c r="G108" s="37">
        <v>75</v>
      </c>
      <c r="H108" s="40">
        <f>VLOOKUP(F108,[1]ANANPURNA!$G$4:$H$77,2,FALSE)</f>
        <v>37</v>
      </c>
      <c r="I108" s="40">
        <v>20</v>
      </c>
      <c r="J108" s="40">
        <f t="shared" si="2"/>
        <v>2795</v>
      </c>
      <c r="K108" s="49" t="s">
        <v>28</v>
      </c>
    </row>
    <row r="109" spans="1:11" s="21" customFormat="1" x14ac:dyDescent="0.25">
      <c r="A109" s="36">
        <f t="shared" si="3"/>
        <v>102</v>
      </c>
      <c r="B109" s="37" t="s">
        <v>906</v>
      </c>
      <c r="C109" s="37" t="s">
        <v>914</v>
      </c>
      <c r="D109" s="37" t="s">
        <v>915</v>
      </c>
      <c r="E109" s="39" t="s">
        <v>19</v>
      </c>
      <c r="F109" s="37" t="s">
        <v>12</v>
      </c>
      <c r="G109" s="37">
        <v>77</v>
      </c>
      <c r="H109" s="40">
        <f>VLOOKUP(F109,[1]ANANPURNA!$G$4:$H$77,2,FALSE)</f>
        <v>28</v>
      </c>
      <c r="I109" s="40">
        <v>20</v>
      </c>
      <c r="J109" s="40">
        <f t="shared" si="2"/>
        <v>2176</v>
      </c>
      <c r="K109" s="49" t="s">
        <v>678</v>
      </c>
    </row>
    <row r="110" spans="1:11" s="21" customFormat="1" x14ac:dyDescent="0.25">
      <c r="A110" s="36">
        <f t="shared" si="3"/>
        <v>103</v>
      </c>
      <c r="B110" s="37" t="s">
        <v>906</v>
      </c>
      <c r="C110" s="37" t="s">
        <v>916</v>
      </c>
      <c r="D110" s="37" t="s">
        <v>917</v>
      </c>
      <c r="E110" s="39" t="s">
        <v>19</v>
      </c>
      <c r="F110" s="37" t="s">
        <v>12</v>
      </c>
      <c r="G110" s="37">
        <v>2</v>
      </c>
      <c r="H110" s="40">
        <f>VLOOKUP(F110,[1]ANANPURNA!$G$4:$H$77,2,FALSE)</f>
        <v>28</v>
      </c>
      <c r="I110" s="40">
        <v>20</v>
      </c>
      <c r="J110" s="40">
        <f t="shared" si="2"/>
        <v>76</v>
      </c>
      <c r="K110" s="49" t="s">
        <v>678</v>
      </c>
    </row>
    <row r="111" spans="1:11" s="21" customFormat="1" x14ac:dyDescent="0.25">
      <c r="A111" s="36">
        <f t="shared" si="3"/>
        <v>104</v>
      </c>
      <c r="B111" s="37" t="s">
        <v>906</v>
      </c>
      <c r="C111" s="37" t="s">
        <v>918</v>
      </c>
      <c r="D111" s="37" t="s">
        <v>919</v>
      </c>
      <c r="E111" s="39" t="s">
        <v>19</v>
      </c>
      <c r="F111" s="37" t="s">
        <v>12</v>
      </c>
      <c r="G111" s="37">
        <v>82</v>
      </c>
      <c r="H111" s="40">
        <f>VLOOKUP(F111,[1]ANANPURNA!$G$4:$H$77,2,FALSE)</f>
        <v>28</v>
      </c>
      <c r="I111" s="40">
        <v>20</v>
      </c>
      <c r="J111" s="40">
        <f t="shared" si="2"/>
        <v>2316</v>
      </c>
      <c r="K111" s="49" t="s">
        <v>29</v>
      </c>
    </row>
    <row r="112" spans="1:11" s="21" customFormat="1" x14ac:dyDescent="0.25">
      <c r="A112" s="36">
        <f t="shared" si="3"/>
        <v>105</v>
      </c>
      <c r="B112" s="37" t="s">
        <v>920</v>
      </c>
      <c r="C112" s="38" t="s">
        <v>921</v>
      </c>
      <c r="D112" s="37" t="s">
        <v>922</v>
      </c>
      <c r="E112" s="39" t="s">
        <v>19</v>
      </c>
      <c r="F112" s="37" t="s">
        <v>15</v>
      </c>
      <c r="G112" s="37">
        <v>271</v>
      </c>
      <c r="H112" s="40">
        <f>VLOOKUP(F112,[1]ANANPURNA!$G$4:$H$77,2,FALSE)</f>
        <v>30</v>
      </c>
      <c r="I112" s="40">
        <v>20</v>
      </c>
      <c r="J112" s="40">
        <f t="shared" si="2"/>
        <v>8150</v>
      </c>
      <c r="K112" s="49" t="s">
        <v>677</v>
      </c>
    </row>
    <row r="113" spans="1:11" s="21" customFormat="1" x14ac:dyDescent="0.25">
      <c r="A113" s="36">
        <f t="shared" si="3"/>
        <v>106</v>
      </c>
      <c r="B113" s="37" t="s">
        <v>920</v>
      </c>
      <c r="C113" s="38" t="s">
        <v>923</v>
      </c>
      <c r="D113" s="37" t="s">
        <v>924</v>
      </c>
      <c r="E113" s="39" t="s">
        <v>19</v>
      </c>
      <c r="F113" s="37" t="s">
        <v>45</v>
      </c>
      <c r="G113" s="37">
        <v>155</v>
      </c>
      <c r="H113" s="40">
        <f>VLOOKUP(F113,[1]ANANPURNA!$G$4:$H$77,2,FALSE)</f>
        <v>43</v>
      </c>
      <c r="I113" s="40">
        <v>20</v>
      </c>
      <c r="J113" s="40">
        <f t="shared" si="2"/>
        <v>6685</v>
      </c>
      <c r="K113" s="49" t="s">
        <v>41</v>
      </c>
    </row>
    <row r="114" spans="1:11" s="21" customFormat="1" x14ac:dyDescent="0.25">
      <c r="A114" s="36">
        <f t="shared" si="3"/>
        <v>107</v>
      </c>
      <c r="B114" s="37" t="s">
        <v>920</v>
      </c>
      <c r="C114" s="38" t="s">
        <v>925</v>
      </c>
      <c r="D114" s="37" t="s">
        <v>926</v>
      </c>
      <c r="E114" s="39" t="s">
        <v>19</v>
      </c>
      <c r="F114" s="37" t="s">
        <v>15</v>
      </c>
      <c r="G114" s="37">
        <v>47</v>
      </c>
      <c r="H114" s="40">
        <f>VLOOKUP(F114,[1]ANANPURNA!$G$4:$H$77,2,FALSE)</f>
        <v>30</v>
      </c>
      <c r="I114" s="40">
        <v>20</v>
      </c>
      <c r="J114" s="40">
        <f t="shared" si="2"/>
        <v>1430</v>
      </c>
      <c r="K114" s="49" t="s">
        <v>677</v>
      </c>
    </row>
    <row r="115" spans="1:11" s="21" customFormat="1" x14ac:dyDescent="0.25">
      <c r="A115" s="36">
        <f t="shared" si="3"/>
        <v>108</v>
      </c>
      <c r="B115" s="37" t="s">
        <v>920</v>
      </c>
      <c r="C115" s="37" t="s">
        <v>927</v>
      </c>
      <c r="D115" s="37" t="s">
        <v>928</v>
      </c>
      <c r="E115" s="39" t="s">
        <v>19</v>
      </c>
      <c r="F115" s="37" t="s">
        <v>56</v>
      </c>
      <c r="G115" s="37">
        <v>43</v>
      </c>
      <c r="H115" s="40">
        <f>VLOOKUP(F115,[1]ANANPURNA!$G$4:$H$77,2,FALSE)</f>
        <v>34</v>
      </c>
      <c r="I115" s="40">
        <v>20</v>
      </c>
      <c r="J115" s="40">
        <f t="shared" si="2"/>
        <v>1482</v>
      </c>
      <c r="K115" s="49" t="s">
        <v>681</v>
      </c>
    </row>
    <row r="116" spans="1:11" s="21" customFormat="1" x14ac:dyDescent="0.25">
      <c r="A116" s="67" t="s">
        <v>929</v>
      </c>
      <c r="B116" s="68"/>
      <c r="C116" s="68"/>
      <c r="D116" s="68"/>
      <c r="E116" s="68"/>
      <c r="F116" s="68"/>
      <c r="G116" s="68"/>
      <c r="H116" s="68"/>
      <c r="I116" s="69"/>
      <c r="J116" s="44">
        <f>SUM(J8:J115)</f>
        <v>321708</v>
      </c>
      <c r="K116" s="47"/>
    </row>
    <row r="117" spans="1:11" s="21" customFormat="1" x14ac:dyDescent="0.25">
      <c r="A117" s="41"/>
      <c r="B117" s="42"/>
      <c r="C117" s="42"/>
      <c r="D117" s="42"/>
      <c r="E117" s="42"/>
      <c r="F117" s="42"/>
      <c r="G117" s="35">
        <f>SUM(G8:G115)</f>
        <v>10158</v>
      </c>
      <c r="H117" s="45"/>
      <c r="I117" s="45"/>
      <c r="J117" s="45"/>
      <c r="K117" s="42"/>
    </row>
    <row r="118" spans="1:11" s="21" customFormat="1" x14ac:dyDescent="0.25">
      <c r="A118" s="61" t="s">
        <v>3</v>
      </c>
      <c r="B118" s="62"/>
      <c r="C118" s="62"/>
      <c r="D118" s="62"/>
      <c r="E118" s="62"/>
      <c r="F118" s="62"/>
      <c r="G118" s="62"/>
      <c r="H118" s="62"/>
      <c r="I118" s="62"/>
      <c r="J118" s="63"/>
    </row>
    <row r="119" spans="1:11" s="21" customFormat="1" x14ac:dyDescent="0.25">
      <c r="A119" s="64" t="s">
        <v>930</v>
      </c>
      <c r="B119" s="65"/>
      <c r="C119" s="65"/>
      <c r="D119" s="65"/>
      <c r="E119" s="65"/>
      <c r="F119" s="65"/>
      <c r="G119" s="65"/>
      <c r="H119" s="65"/>
      <c r="I119" s="65"/>
      <c r="J119" s="66"/>
    </row>
    <row r="120" spans="1:11" s="21" customFormat="1" x14ac:dyDescent="0.25">
      <c r="A120" s="32"/>
      <c r="B120" s="32"/>
      <c r="C120" s="32"/>
      <c r="D120" s="53"/>
      <c r="E120" s="32"/>
      <c r="F120" s="32"/>
      <c r="G120" s="32"/>
      <c r="H120" s="32"/>
      <c r="I120" s="32"/>
      <c r="J120" s="32"/>
    </row>
    <row r="121" spans="1:11" s="21" customFormat="1" x14ac:dyDescent="0.25">
      <c r="A121" s="24" t="s">
        <v>52</v>
      </c>
      <c r="B121" s="25"/>
      <c r="C121" s="26"/>
      <c r="D121" s="54"/>
      <c r="E121" s="22"/>
      <c r="F121" s="28"/>
      <c r="G121" s="29"/>
      <c r="H121" s="23"/>
      <c r="I121" s="23"/>
      <c r="J121" s="23"/>
    </row>
    <row r="122" spans="1:11" s="21" customFormat="1" x14ac:dyDescent="0.25">
      <c r="A122" s="24"/>
      <c r="B122" s="25"/>
      <c r="C122" s="26"/>
      <c r="D122" s="54"/>
      <c r="E122" s="22"/>
      <c r="F122" s="28"/>
      <c r="G122" s="29"/>
      <c r="H122" s="23"/>
      <c r="I122" s="23"/>
      <c r="J122" s="23"/>
    </row>
    <row r="123" spans="1:11" s="21" customFormat="1" x14ac:dyDescent="0.25">
      <c r="A123" s="24"/>
      <c r="B123" s="25"/>
      <c r="C123" s="26"/>
      <c r="D123" s="54"/>
      <c r="E123" s="22"/>
      <c r="F123" s="28"/>
      <c r="G123" s="29"/>
      <c r="H123" s="23"/>
      <c r="I123" s="23"/>
      <c r="J123" s="23"/>
    </row>
    <row r="124" spans="1:11" s="21" customFormat="1" x14ac:dyDescent="0.25">
      <c r="A124" s="24" t="s">
        <v>9</v>
      </c>
      <c r="B124" s="25"/>
      <c r="C124" s="26"/>
      <c r="D124" s="54"/>
      <c r="E124" s="22"/>
      <c r="F124" s="28"/>
      <c r="G124" s="29"/>
      <c r="H124" s="23"/>
      <c r="I124" s="23"/>
      <c r="J124" s="23"/>
    </row>
    <row r="125" spans="1:11" s="21" customFormat="1" x14ac:dyDescent="0.25">
      <c r="A125" s="22"/>
      <c r="B125" s="25"/>
      <c r="C125" s="26"/>
      <c r="D125" s="54"/>
      <c r="E125" s="22"/>
      <c r="F125" s="28"/>
      <c r="G125" s="29"/>
      <c r="H125" s="23"/>
      <c r="I125" s="23"/>
      <c r="J125" s="23"/>
    </row>
    <row r="126" spans="1:11" s="21" customFormat="1" x14ac:dyDescent="0.25">
      <c r="A126" s="22"/>
      <c r="B126" s="25"/>
      <c r="C126" s="26"/>
      <c r="D126" s="54"/>
      <c r="E126" s="22"/>
      <c r="F126" s="28"/>
      <c r="G126" s="29"/>
      <c r="H126" s="23"/>
      <c r="I126" s="23"/>
      <c r="J126" s="23"/>
    </row>
    <row r="127" spans="1:11" s="21" customFormat="1" x14ac:dyDescent="0.25">
      <c r="A127" s="30"/>
      <c r="B127" s="25"/>
      <c r="C127" s="26"/>
      <c r="D127" s="54"/>
      <c r="E127" s="27"/>
      <c r="F127" s="24"/>
      <c r="G127" s="31"/>
      <c r="H127" s="27"/>
    </row>
    <row r="128" spans="1:11" s="21" customFormat="1" x14ac:dyDescent="0.25">
      <c r="A128" s="30"/>
      <c r="B128" s="25"/>
      <c r="C128" s="26"/>
      <c r="D128" s="54"/>
      <c r="E128" s="27"/>
      <c r="F128" s="24"/>
      <c r="G128" s="31"/>
      <c r="H128" s="27"/>
    </row>
    <row r="129" spans="1:8" s="21" customFormat="1" x14ac:dyDescent="0.25">
      <c r="A129" s="30"/>
      <c r="B129" s="25"/>
      <c r="C129" s="26"/>
      <c r="D129" s="54"/>
      <c r="E129" s="27"/>
      <c r="F129" s="24"/>
      <c r="G129" s="31"/>
      <c r="H129" s="27"/>
    </row>
    <row r="130" spans="1:8" s="21" customFormat="1" x14ac:dyDescent="0.25">
      <c r="A130" s="30"/>
      <c r="B130" s="25"/>
      <c r="C130" s="26"/>
      <c r="D130" s="54"/>
      <c r="E130" s="27"/>
      <c r="F130" s="24"/>
      <c r="G130" s="31"/>
      <c r="H130" s="27"/>
    </row>
    <row r="131" spans="1:8" s="21" customFormat="1" x14ac:dyDescent="0.25">
      <c r="A131" s="30"/>
      <c r="B131" s="25"/>
      <c r="C131" s="26"/>
      <c r="D131" s="54"/>
      <c r="E131" s="27"/>
      <c r="F131" s="24"/>
      <c r="G131" s="31"/>
      <c r="H131" s="27"/>
    </row>
    <row r="132" spans="1:8" s="21" customFormat="1" x14ac:dyDescent="0.25">
      <c r="A132" s="30"/>
      <c r="B132" s="25"/>
      <c r="C132" s="26"/>
      <c r="D132" s="54"/>
      <c r="E132" s="27"/>
      <c r="F132" s="24"/>
      <c r="G132" s="31"/>
      <c r="H132" s="27"/>
    </row>
    <row r="133" spans="1:8" s="21" customFormat="1" x14ac:dyDescent="0.25">
      <c r="A133" s="30"/>
      <c r="B133" s="25"/>
      <c r="C133" s="26"/>
      <c r="D133" s="54"/>
      <c r="E133" s="27"/>
      <c r="F133" s="24"/>
      <c r="G133" s="31"/>
      <c r="H133" s="27"/>
    </row>
    <row r="134" spans="1:8" s="21" customFormat="1" x14ac:dyDescent="0.25">
      <c r="A134" s="30"/>
      <c r="B134" s="25"/>
      <c r="C134" s="26"/>
      <c r="D134" s="54"/>
      <c r="E134" s="27"/>
      <c r="F134" s="24"/>
      <c r="G134" s="31"/>
      <c r="H134" s="27"/>
    </row>
    <row r="135" spans="1:8" s="21" customFormat="1" x14ac:dyDescent="0.25">
      <c r="A135" s="30"/>
      <c r="B135" s="25"/>
      <c r="C135" s="26"/>
      <c r="D135" s="54"/>
      <c r="E135" s="27"/>
      <c r="F135" s="24"/>
      <c r="G135" s="31"/>
      <c r="H135" s="27"/>
    </row>
    <row r="136" spans="1:8" s="21" customFormat="1" x14ac:dyDescent="0.25">
      <c r="A136" s="30"/>
      <c r="B136" s="25"/>
      <c r="C136" s="26"/>
      <c r="D136" s="54"/>
      <c r="E136" s="27"/>
      <c r="F136" s="24"/>
      <c r="G136" s="31"/>
      <c r="H136" s="27"/>
    </row>
    <row r="137" spans="1:8" s="21" customFormat="1" x14ac:dyDescent="0.25">
      <c r="A137" s="30"/>
      <c r="B137" s="25"/>
      <c r="C137" s="26"/>
      <c r="D137" s="54"/>
      <c r="E137" s="27"/>
      <c r="F137" s="24"/>
      <c r="G137" s="31"/>
      <c r="H137" s="27"/>
    </row>
    <row r="138" spans="1:8" s="21" customFormat="1" x14ac:dyDescent="0.25">
      <c r="A138" s="30"/>
      <c r="B138" s="25"/>
      <c r="C138" s="26"/>
      <c r="D138" s="54"/>
      <c r="E138" s="27"/>
      <c r="F138" s="24"/>
      <c r="G138" s="31"/>
      <c r="H138" s="27"/>
    </row>
    <row r="139" spans="1:8" s="21" customFormat="1" x14ac:dyDescent="0.25">
      <c r="A139" s="30"/>
      <c r="B139" s="25"/>
      <c r="C139" s="26"/>
      <c r="D139" s="54"/>
      <c r="E139" s="27"/>
      <c r="F139" s="24"/>
      <c r="G139" s="31"/>
      <c r="H139" s="27"/>
    </row>
    <row r="140" spans="1:8" s="21" customFormat="1" x14ac:dyDescent="0.25">
      <c r="A140" s="30"/>
      <c r="B140" s="25"/>
      <c r="C140" s="26"/>
      <c r="D140" s="54"/>
      <c r="E140" s="27"/>
      <c r="F140" s="24"/>
      <c r="G140" s="31"/>
      <c r="H140" s="27"/>
    </row>
    <row r="141" spans="1:8" s="21" customFormat="1" x14ac:dyDescent="0.25">
      <c r="A141" s="30"/>
      <c r="B141" s="25"/>
      <c r="C141" s="26"/>
      <c r="D141" s="54"/>
      <c r="E141" s="27"/>
      <c r="F141" s="24"/>
      <c r="G141" s="31"/>
      <c r="H141" s="27"/>
    </row>
    <row r="142" spans="1:8" s="21" customFormat="1" x14ac:dyDescent="0.25">
      <c r="A142" s="30"/>
      <c r="B142" s="25"/>
      <c r="C142" s="26"/>
      <c r="D142" s="54"/>
      <c r="E142" s="27"/>
      <c r="F142" s="24"/>
      <c r="G142" s="31"/>
      <c r="H142" s="27"/>
    </row>
    <row r="143" spans="1:8" s="21" customFormat="1" x14ac:dyDescent="0.25">
      <c r="A143" s="30"/>
      <c r="B143" s="25"/>
      <c r="C143" s="26"/>
      <c r="D143" s="54"/>
      <c r="E143" s="27"/>
      <c r="F143" s="24"/>
      <c r="G143" s="31"/>
      <c r="H143" s="27"/>
    </row>
    <row r="144" spans="1:8" s="21" customFormat="1" x14ac:dyDescent="0.25">
      <c r="A144" s="30"/>
      <c r="B144" s="25"/>
      <c r="C144" s="26"/>
      <c r="D144" s="54"/>
      <c r="E144" s="27"/>
      <c r="F144" s="24"/>
      <c r="G144" s="31"/>
      <c r="H144" s="27"/>
    </row>
    <row r="145" spans="1:8" s="21" customFormat="1" x14ac:dyDescent="0.25">
      <c r="A145" s="30"/>
      <c r="B145" s="25"/>
      <c r="C145" s="26"/>
      <c r="D145" s="54"/>
      <c r="E145" s="27"/>
      <c r="F145" s="24"/>
      <c r="G145" s="31"/>
      <c r="H145" s="27"/>
    </row>
    <row r="146" spans="1:8" s="21" customFormat="1" x14ac:dyDescent="0.25">
      <c r="A146" s="30"/>
      <c r="B146" s="25"/>
      <c r="C146" s="26"/>
      <c r="D146" s="54"/>
      <c r="E146" s="27"/>
      <c r="F146" s="24"/>
      <c r="G146" s="31"/>
      <c r="H146" s="27"/>
    </row>
  </sheetData>
  <sortState ref="B8:K93">
    <sortCondition ref="B8:B93"/>
    <sortCondition ref="C8:C93"/>
  </sortState>
  <mergeCells count="3">
    <mergeCell ref="A118:J118"/>
    <mergeCell ref="A119:J119"/>
    <mergeCell ref="A116:I116"/>
  </mergeCells>
  <dataValidations count="2">
    <dataValidation type="custom" allowBlank="1" showInputMessage="1" showErrorMessage="1" sqref="A11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19:A120"/>
  </dataValidations>
  <printOptions horizontalCentered="1"/>
  <pageMargins left="7.874015748031496E-2" right="3.937007874015748E-2" top="1.4173228346456694" bottom="0.70866141732283472" header="0.19685039370078741" footer="0.35433070866141736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VLOOKUP(F8,[2]ANANPURNA!$G$4:$H$70,2,FALSE)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VLOOKUP(F9,[2]ANANPURNA!$G$4:$H$70,2,FALSE)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VLOOKUP(F10,[2]ANANPURNA!$G$4:$H$70,2,FALSE)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VLOOKUP(F11,[2]ANANPURNA!$G$4:$H$70,2,FALSE)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VLOOKUP(F12,[2]ANANPURNA!$G$4:$H$70,2,FALSE)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VLOOKUP(F13,[2]ANANPURNA!$G$4:$H$70,2,FALSE)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VLOOKUP(F14,[2]ANANPURNA!$G$4:$H$70,2,FALSE)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VLOOKUP(F15,[2]ANANPURNA!$G$4:$H$70,2,FALSE)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VLOOKUP(F16,[2]ANANPURNA!$G$4:$H$70,2,FALSE)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VLOOKUP(F17,[2]ANANPURNA!$G$4:$H$70,2,FALSE)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VLOOKUP(F18,[2]ANANPURNA!$G$4:$H$70,2,FALSE)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VLOOKUP(F19,[2]ANANPURNA!$G$4:$H$70,2,FALSE)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VLOOKUP(F20,[2]ANANPURNA!$G$4:$H$70,2,FALSE)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VLOOKUP(F21,[2]ANANPURNA!$G$4:$H$70,2,FALSE)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VLOOKUP(F22,[2]ANANPURNA!$G$4:$H$70,2,FALSE)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VLOOKUP(F23,[2]ANANPURNA!$G$4:$H$70,2,FALSE)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VLOOKUP(F24,[2]ANANPURNA!$G$4:$H$70,2,FALSE)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VLOOKUP(F25,[2]ANANPURNA!$G$4:$H$70,2,FALSE)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VLOOKUP(F26,[2]ANANPURNA!$G$4:$H$70,2,FALSE)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VLOOKUP(F27,[2]ANANPURNA!$G$4:$H$70,2,FALSE)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VLOOKUP(F28,[2]ANANPURNA!$G$4:$H$70,2,FALSE)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VLOOKUP(F29,[2]ANANPURNA!$G$4:$H$70,2,FALSE)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VLOOKUP(F30,[2]ANANPURNA!$G$4:$H$70,2,FALSE)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VLOOKUP(F31,[2]ANANPURNA!$G$4:$H$70,2,FALSE)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VLOOKUP(F32,[2]ANANPURNA!$G$4:$H$70,2,FALSE)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VLOOKUP(F33,[2]ANANPURNA!$G$4:$H$70,2,FALSE)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VLOOKUP(F34,[2]ANANPURNA!$G$4:$H$70,2,FALSE)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VLOOKUP(F35,[2]ANANPURNA!$G$4:$H$70,2,FALSE)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VLOOKUP(F36,[2]ANANPURNA!$G$4:$H$70,2,FALSE)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VLOOKUP(F37,[2]ANANPURNA!$G$4:$H$70,2,FALSE)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VLOOKUP(F38,[2]ANANPURNA!$G$4:$H$70,2,FALSE)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VLOOKUP(F39,[2]ANANPURNA!$G$4:$H$70,2,FALSE)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VLOOKUP(F40,[2]ANANPURNA!$G$4:$H$70,2,FALSE)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VLOOKUP(F41,[2]ANANPURNA!$G$4:$H$70,2,FALSE)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VLOOKUP(F42,[2]ANANPURNA!$G$4:$H$70,2,FALSE)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VLOOKUP(F43,[2]ANANPURNA!$G$4:$H$70,2,FALSE)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VLOOKUP(F44,[2]ANANPURNA!$G$4:$H$70,2,FALSE)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VLOOKUP(F45,[2]ANANPURNA!$G$4:$H$70,2,FALSE)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VLOOKUP(F46,[2]ANANPURNA!$G$4:$H$70,2,FALSE)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VLOOKUP(F47,[2]ANANPURNA!$G$4:$H$70,2,FALSE)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VLOOKUP(F48,[2]ANANPURNA!$G$4:$H$70,2,FALSE)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VLOOKUP(F49,[2]ANANPURNA!$G$4:$H$70,2,FALSE)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VLOOKUP(F50,[2]ANANPURNA!$G$4:$H$70,2,FALSE)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VLOOKUP(F51,[2]ANANPURNA!$G$4:$H$70,2,FALSE)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VLOOKUP(F52,[2]ANANPURNA!$G$4:$H$70,2,FALSE)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VLOOKUP(F53,[2]ANANPURNA!$G$4:$H$70,2,FALSE)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VLOOKUP(F54,[2]ANANPURNA!$G$4:$H$70,2,FALSE)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VLOOKUP(F55,[2]ANANPURNA!$G$4:$H$70,2,FALSE)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VLOOKUP(F56,[2]ANANPURNA!$G$4:$H$70,2,FALSE)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VLOOKUP(F57,[2]ANANPURNA!$G$4:$H$70,2,FALSE)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VLOOKUP(F58,[2]ANANPURNA!$G$4:$H$70,2,FALSE)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VLOOKUP(F59,[2]ANANPURNA!$G$4:$H$70,2,FALSE)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VLOOKUP(F60,[2]ANANPURNA!$G$4:$H$70,2,FALSE)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VLOOKUP(F61,[2]ANANPURNA!$G$4:$H$70,2,FALSE)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VLOOKUP(F62,[2]ANANPURNA!$G$4:$H$70,2,FALSE)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VLOOKUP(F63,[2]ANANPURNA!$G$4:$H$70,2,FALSE)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VLOOKUP(F64,[2]ANANPURNA!$G$4:$H$70,2,FALSE)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VLOOKUP(F65,[2]ANANPURNA!$G$4:$H$70,2,FALSE)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VLOOKUP(F66,[2]ANANPURNA!$G$4:$H$70,2,FALSE)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VLOOKUP(F67,[2]ANANPURNA!$G$4:$H$70,2,FALSE)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VLOOKUP(F68,[2]ANANPURNA!$G$4:$H$70,2,FALSE)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VLOOKUP(F69,[2]ANANPURNA!$G$4:$H$70,2,FALSE)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VLOOKUP(F70,[2]ANANPURNA!$G$4:$H$70,2,FALSE)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VLOOKUP(F71,[2]ANANPURNA!$G$4:$H$70,2,FALSE)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VLOOKUP(F72,[2]ANANPURNA!$G$4:$H$70,2,FALSE)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VLOOKUP(F73,[2]ANANPURNA!$G$4:$H$70,2,FALSE)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VLOOKUP(F74,[2]ANANPURNA!$G$4:$H$70,2,FALSE)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VLOOKUP(F75,[2]ANANPURNA!$G$4:$H$70,2,FALSE)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VLOOKUP(F76,[2]ANANPURNA!$G$4:$H$70,2,FALSE)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VLOOKUP(F77,[2]ANANPURNA!$G$4:$H$70,2,FALSE)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VLOOKUP(F78,[2]ANANPURNA!$G$4:$H$70,2,FALSE)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VLOOKUP(F79,[2]ANANPURNA!$G$4:$H$70,2,FALSE)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VLOOKUP(F80,[2]ANANPURNA!$G$4:$H$70,2,FALSE)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VLOOKUP(F81,[2]ANANPURNA!$G$4:$H$70,2,FALSE)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VLOOKUP(F82,[2]ANANPURNA!$G$4:$H$70,2,FALSE)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VLOOKUP(F83,[2]ANANPURNA!$G$4:$H$70,2,FALSE)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VLOOKUP(F84,[2]ANANPURNA!$G$4:$H$70,2,FALSE)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VLOOKUP(F85,[2]ANANPURNA!$G$4:$H$70,2,FALSE)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VLOOKUP(F86,[2]ANANPURNA!$G$4:$H$70,2,FALSE)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VLOOKUP(F87,[2]ANANPURNA!$G$4:$H$70,2,FALSE)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VLOOKUP(F88,[2]ANANPURNA!$G$4:$H$70,2,FALSE)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VLOOKUP(F89,[2]ANANPURNA!$G$4:$H$70,2,FALSE)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VLOOKUP(F90,[2]ANANPURNA!$G$4:$H$70,2,FALSE)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VLOOKUP(F91,[2]ANANPURNA!$G$4:$H$70,2,FALSE)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VLOOKUP(F92,[2]ANANPURNA!$G$4:$H$70,2,FALSE)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VLOOKUP(F93,[2]ANANPURNA!$G$4:$H$70,2,FALSE)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VLOOKUP(F94,[2]ANANPURNA!$G$4:$H$70,2,FALSE)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VLOOKUP(F95,[2]ANANPURNA!$G$4:$H$70,2,FALSE)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VLOOKUP(F96,[2]ANANPURNA!$G$4:$H$70,2,FALSE)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VLOOKUP(F97,[2]ANANPURNA!$G$4:$H$70,2,FALSE)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VLOOKUP(F98,[2]ANANPURNA!$G$4:$H$70,2,FALSE)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VLOOKUP(F99,[2]ANANPURNA!$G$4:$H$70,2,FALSE)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VLOOKUP(F100,[2]ANANPURNA!$G$4:$H$70,2,FALSE)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VLOOKUP(F101,[2]ANANPURNA!$G$4:$H$70,2,FALSE)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VLOOKUP(F102,[2]ANANPURNA!$G$4:$H$70,2,FALSE)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VLOOKUP(F103,[2]ANANPURNA!$G$4:$H$70,2,FALSE)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VLOOKUP(F104,[2]ANANPURNA!$G$4:$H$70,2,FALSE)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VLOOKUP(F105,[2]ANANPURNA!$G$4:$H$70,2,FALSE)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VLOOKUP(F106,[2]ANANPURNA!$G$4:$H$70,2,FALSE)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VLOOKUP(F107,[2]ANANPURNA!$G$4:$H$70,2,FALSE)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VLOOKUP(F108,[2]ANANPURNA!$G$4:$H$70,2,FALSE)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VLOOKUP(F109,[2]ANANPURNA!$G$4:$H$70,2,FALSE)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VLOOKUP(F110,[2]ANANPURNA!$G$4:$H$70,2,FALSE)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VLOOKUP(F111,[2]ANANPURNA!$G$4:$H$70,2,FALSE)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VLOOKUP(F112,[2]ANANPURNA!$G$4:$H$70,2,FALSE)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VLOOKUP(F113,[2]ANANPURNA!$G$4:$H$70,2,FALSE)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VLOOKUP(F114,[2]ANANPURNA!$G$4:$H$70,2,FALSE)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VLOOKUP(F115,[2]ANANPURNA!$G$4:$H$70,2,FALSE)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VLOOKUP(F116,[2]ANANPURNA!$G$4:$H$70,2,FALSE)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VLOOKUP(F117,[2]ANANPURNA!$G$4:$H$70,2,FALSE)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VLOOKUP(F118,[2]ANANPURNA!$G$4:$H$70,2,FALSE)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VLOOKUP(F119,[2]ANANPURNA!$G$4:$H$70,2,FALSE)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VLOOKUP(F120,[2]ANANPURNA!$G$4:$H$70,2,FALSE)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VLOOKUP(F121,[2]ANANPURNA!$G$4:$H$70,2,FALSE)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VLOOKUP(F122,[2]ANANPURNA!$G$4:$H$70,2,FALSE)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VLOOKUP(F123,[2]ANANPURNA!$G$4:$H$70,2,FALSE)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VLOOKUP(F124,[2]ANANPURNA!$G$4:$H$70,2,FALSE)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VLOOKUP(F125,[2]ANANPURNA!$G$4:$H$70,2,FALSE)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VLOOKUP(F126,[2]ANANPURNA!$G$4:$H$70,2,FALSE)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VLOOKUP(F127,[2]ANANPURNA!$G$4:$H$70,2,FALSE)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VLOOKUP(F128,[2]ANANPURNA!$G$4:$H$70,2,FALSE)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VLOOKUP(F129,[2]ANANPURNA!$G$4:$H$70,2,FALSE)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VLOOKUP(F130,[2]ANANPURNA!$G$4:$H$70,2,FALSE)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VLOOKUP(F131,[2]ANANPURNA!$G$4:$H$70,2,FALSE)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VLOOKUP(F132,[2]ANANPURNA!$G$4:$H$70,2,FALSE)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VLOOKUP(F133,[2]ANANPURNA!$G$4:$H$70,2,FALSE)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VLOOKUP(F134,[2]ANANPURNA!$G$4:$H$70,2,FALSE)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VLOOKUP(F135,[2]ANANPURNA!$G$4:$H$70,2,FALSE)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VLOOKUP(F136,[2]ANANPURNA!$G$4:$H$70,2,FALSE)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VLOOKUP(F137,[2]ANANPURNA!$G$4:$H$70,2,FALSE)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VLOOKUP(F138,[2]ANANPURNA!$G$4:$H$70,2,FALSE)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VLOOKUP(F139,[2]ANANPURNA!$G$4:$H$70,2,FALSE)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VLOOKUP(F140,[2]ANANPURNA!$G$4:$H$70,2,FALSE)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VLOOKUP(F141,[2]ANANPURNA!$G$4:$H$70,2,FALSE)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VLOOKUP(F142,[2]ANANPURNA!$G$4:$H$70,2,FALSE)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VLOOKUP(F143,[2]ANANPURNA!$G$4:$H$70,2,FALSE)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VLOOKUP(F144,[2]ANANPURNA!$G$4:$H$70,2,FALSE)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VLOOKUP(F145,[2]ANANPURNA!$G$4:$H$70,2,FALSE)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VLOOKUP(F146,[2]ANANPURNA!$G$4:$H$70,2,FALSE)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VLOOKUP(F147,[2]ANANPURNA!$G$4:$H$70,2,FALSE)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VLOOKUP(F148,[2]ANANPURNA!$G$4:$H$70,2,FALSE)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VLOOKUP(F149,[2]ANANPURNA!$G$4:$H$70,2,FALSE)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67" t="s">
        <v>676</v>
      </c>
      <c r="B150" s="68"/>
      <c r="C150" s="68"/>
      <c r="D150" s="68"/>
      <c r="E150" s="68"/>
      <c r="F150" s="68"/>
      <c r="G150" s="68"/>
      <c r="H150" s="68"/>
      <c r="I150" s="69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VLOOKUP(F2,[2]ANANPURNA!$G$4:$H$71,2,FALSE)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VLOOKUP(F3,[2]ANANPURNA!$G$4:$H$71,2,FALSE)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VLOOKUP(F4,[2]ANANPURNA!$G$4:$H$71,2,FALSE)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VLOOKUP(F5,[2]ANANPURNA!$G$4:$H$71,2,FALSE)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VLOOKUP(F6,[2]ANANPURNA!$G$4:$H$71,2,FALSE)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VLOOKUP(F7,[2]ANANPURNA!$G$4:$H$71,2,FALSE)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VLOOKUP(F8,[2]ANANPURNA!$G$4:$H$71,2,FALSE)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VLOOKUP(F9,[2]ANANPURNA!$G$4:$H$71,2,FALSE)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VLOOKUP(F10,[2]ANANPURNA!$G$4:$H$71,2,FALSE)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VLOOKUP(F11,[2]ANANPURNA!$G$4:$H$71,2,FALSE)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VLOOKUP(F12,[2]ANANPURNA!$G$4:$H$71,2,FALSE)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VLOOKUP(F13,[2]ANANPURNA!$G$4:$H$71,2,FALSE)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VLOOKUP(F14,[2]ANANPURNA!$G$4:$H$71,2,FALSE)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VLOOKUP(F15,[2]ANANPURNA!$G$4:$H$71,2,FALSE)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VLOOKUP(F16,[2]ANANPURNA!$G$4:$H$71,2,FALSE)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VLOOKUP(F17,[2]ANANPURNA!$G$4:$H$71,2,FALSE)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VLOOKUP(F18,[2]ANANPURNA!$G$4:$H$71,2,FALSE)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VLOOKUP(F19,[2]ANANPURNA!$G$4:$H$71,2,FALSE)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VLOOKUP(F20,[2]ANANPURNA!$G$4:$H$71,2,FALSE)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VLOOKUP(F21,[2]ANANPURNA!$G$4:$H$71,2,FALSE)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VLOOKUP(F22,[2]ANANPURNA!$G$4:$H$71,2,FALSE)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VLOOKUP(F23,[2]ANANPURNA!$G$4:$H$71,2,FALSE)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VLOOKUP(F24,[2]ANANPURNA!$G$4:$H$71,2,FALSE)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VLOOKUP(F25,[2]ANANPURNA!$G$4:$H$71,2,FALSE)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VLOOKUP(F26,[2]ANANPURNA!$G$4:$H$71,2,FALSE)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VLOOKUP(F27,[2]ANANPURNA!$G$4:$H$71,2,FALSE)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VLOOKUP(F28,[2]ANANPURNA!$G$4:$H$71,2,FALSE)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VLOOKUP(F29,[2]ANANPURNA!$G$4:$H$71,2,FALSE)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VLOOKUP(F30,[2]ANANPURNA!$G$4:$H$71,2,FALSE)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VLOOKUP(F31,[2]ANANPURNA!$G$4:$H$71,2,FALSE)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VLOOKUP(F32,[2]ANANPURNA!$G$4:$H$71,2,FALSE)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VLOOKUP(F33,[2]ANANPURNA!$G$4:$H$71,2,FALSE)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VLOOKUP(F34,[2]ANANPURNA!$G$4:$H$71,2,FALSE)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VLOOKUP(F35,[2]ANANPURNA!$G$4:$H$71,2,FALSE)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VLOOKUP(F36,[2]ANANPURNA!$G$4:$H$71,2,FALSE)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VLOOKUP(F37,[2]ANANPURNA!$G$4:$H$71,2,FALSE)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VLOOKUP(F38,[2]ANANPURNA!$G$4:$H$71,2,FALSE)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VLOOKUP(F39,[2]ANANPURNA!$G$4:$H$71,2,FALSE)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VLOOKUP(F40,[2]ANANPURNA!$G$4:$H$71,2,FALSE)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VLOOKUP(F41,[2]ANANPURNA!$G$4:$H$71,2,FALSE)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VLOOKUP(F42,[2]ANANPURNA!$G$4:$H$71,2,FALSE)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VLOOKUP(F43,[2]ANANPURNA!$G$4:$H$71,2,FALSE)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VLOOKUP(F44,[2]ANANPURNA!$G$4:$H$71,2,FALSE)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VLOOKUP(F45,[2]ANANPURNA!$G$4:$H$71,2,FALSE)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VLOOKUP(F46,[2]ANANPURNA!$G$4:$H$71,2,FALSE)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VLOOKUP(F47,[2]ANANPURNA!$G$4:$H$71,2,FALSE)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VLOOKUP(F48,[2]ANANPURNA!$G$4:$H$71,2,FALSE)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VLOOKUP(F49,[2]ANANPURNA!$G$4:$H$71,2,FALSE)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VLOOKUP(F50,[2]ANANPURNA!$G$4:$H$71,2,FALSE)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VLOOKUP(F51,[2]ANANPURNA!$G$4:$H$71,2,FALSE)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VLOOKUP(F52,[2]ANANPURNA!$G$4:$H$71,2,FALSE)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VLOOKUP(F53,[2]ANANPURNA!$G$4:$H$71,2,FALSE)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VLOOKUP(F54,[2]ANANPURNA!$G$4:$H$71,2,FALSE)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VLOOKUP(F55,[2]ANANPURNA!$G$4:$H$71,2,FALSE)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VLOOKUP(F56,[2]ANANPURNA!$G$4:$H$71,2,FALSE)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VLOOKUP(F57,[2]ANANPURNA!$G$4:$H$71,2,FALSE)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VLOOKUP(F58,[2]ANANPURNA!$G$4:$H$71,2,FALSE)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VLOOKUP(F59,[2]ANANPURNA!$G$4:$H$71,2,FALSE)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VLOOKUP(F60,[2]ANANPURNA!$G$4:$H$71,2,FALSE)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VLOOKUP(F61,[2]ANANPURNA!$G$4:$H$71,2,FALSE)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VLOOKUP(F62,[2]ANANPURNA!$G$4:$H$71,2,FALSE)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VLOOKUP(F63,[2]ANANPURNA!$G$4:$H$71,2,FALSE)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VLOOKUP(F64,[2]ANANPURNA!$G$4:$H$71,2,FALSE)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VLOOKUP(F65,[2]ANANPURNA!$G$4:$H$71,2,FALSE)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VLOOKUP(F66,[2]ANANPURNA!$G$4:$H$71,2,FALSE)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VLOOKUP(F67,[2]ANANPURNA!$G$4:$H$71,2,FALSE)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VLOOKUP(F68,[2]ANANPURNA!$G$4:$H$71,2,FALSE)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VLOOKUP(F69,[2]ANANPURNA!$G$4:$H$71,2,FALSE)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VLOOKUP(F70,[2]ANANPURNA!$G$4:$H$71,2,FALSE)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VLOOKUP(F71,[2]ANANPURNA!$G$4:$H$71,2,FALSE)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VLOOKUP(F72,[2]ANANPURNA!$G$4:$H$71,2,FALSE)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VLOOKUP(F73,[2]ANANPURNA!$G$4:$H$71,2,FALSE)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VLOOKUP(F74,[2]ANANPURNA!$G$4:$H$71,2,FALSE)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VLOOKUP(F75,[2]ANANPURNA!$G$4:$H$71,2,FALSE)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VLOOKUP(F76,[2]ANANPURNA!$G$4:$H$71,2,FALSE)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VLOOKUP(F77,[2]ANANPURNA!$G$4:$H$71,2,FALSE)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VLOOKUP(F78,[2]ANANPURNA!$G$4:$H$71,2,FALSE)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VLOOKUP(F79,[2]ANANPURNA!$G$4:$H$71,2,FALSE)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VLOOKUP(F80,[2]ANANPURNA!$G$4:$H$71,2,FALSE)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VLOOKUP(F81,[2]ANANPURNA!$G$4:$H$71,2,FALSE)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VLOOKUP(F82,[2]ANANPURNA!$G$4:$H$71,2,FALSE)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VLOOKUP(F83,[2]ANANPURNA!$G$4:$H$71,2,FALSE)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VLOOKUP(F84,[2]ANANPURNA!$G$4:$H$71,2,FALSE)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VLOOKUP(F85,[2]ANANPURNA!$G$4:$H$71,2,FALSE)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VLOOKUP(F86,[2]ANANPURNA!$G$4:$H$71,2,FALSE)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VLOOKUP(F87,[2]ANANPURNA!$G$4:$H$71,2,FALSE)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VLOOKUP(F88,[2]ANANPURNA!$G$4:$H$71,2,FALSE)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VLOOKUP(F89,[2]ANANPURNA!$G$4:$H$71,2,FALSE)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VLOOKUP(F90,[2]ANANPURNA!$G$4:$H$71,2,FALSE)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VLOOKUP(F91,[2]ANANPURNA!$G$4:$H$71,2,FALSE)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VLOOKUP(F92,[2]ANANPURNA!$G$4:$H$71,2,FALSE)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VLOOKUP(F93,[2]ANANPURNA!$G$4:$H$71,2,FALSE)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VLOOKUP(F97,[2]ANANPURNA!$G$4:$H$71,2,FALSE)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VLOOKUP(F98,[2]ANANPURNA!$G$4:$H$71,2,FALSE)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VLOOKUP(F99,[2]ANANPURNA!$G$4:$H$71,2,FALSE)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VLOOKUP(F100,[2]ANANPURNA!$G$4:$H$71,2,FALSE)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VLOOKUP(F101,[2]ANANPURNA!$G$4:$H$71,2,FALSE)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VLOOKUP(F102,[2]ANANPURNA!$G$4:$H$71,2,FALSE)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VLOOKUP(F103,[2]ANANPURNA!$G$4:$H$71,2,FALSE)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VLOOKUP(F104,[2]ANANPURNA!$G$4:$H$71,2,FALSE)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VLOOKUP(F105,[2]ANANPURNA!$G$4:$H$71,2,FALSE)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VLOOKUP(F106,[2]ANANPURNA!$G$4:$H$71,2,FALSE)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VLOOKUP(F107,[2]ANANPURNA!$G$4:$H$71,2,FALSE)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VLOOKUP(F108,[2]ANANPURNA!$G$4:$H$71,2,FALSE)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VLOOKUP(F109,[2]ANANPURNA!$G$4:$H$71,2,FALSE)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VLOOKUP(F110,[2]ANANPURNA!$G$4:$H$71,2,FALSE)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VLOOKUP(F111,[2]ANANPURNA!$G$4:$H$71,2,FALSE)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VLOOKUP(F112,[2]ANANPURNA!$G$4:$H$71,2,FALSE)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VLOOKUP(F113,[2]ANANPURNA!$G$4:$H$71,2,FALSE)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VLOOKUP(F114,[2]ANANPURNA!$G$4:$H$71,2,FALSE)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VLOOKUP(F115,[2]ANANPURNA!$G$4:$H$71,2,FALSE)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VLOOKUP(F116,[2]ANANPURNA!$G$4:$H$71,2,FALSE)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VLOOKUP(F117,[2]ANANPURNA!$G$4:$H$71,2,FALSE)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VLOOKUP(F118,[2]ANANPURNA!$G$4:$H$71,2,FALSE)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VLOOKUP(F119,[2]ANANPURNA!$G$4:$H$71,2,FALSE)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VLOOKUP(F120,[2]ANANPURNA!$G$4:$H$71,2,FALSE)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VLOOKUP(F121,[2]ANANPURNA!$G$4:$H$71,2,FALSE)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VLOOKUP(F122,[2]ANANPURNA!$G$4:$H$71,2,FALSE)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VLOOKUP(F123,[2]ANANPURNA!$G$4:$H$71,2,FALSE)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VLOOKUP(F126,[2]ANANPURNA!$G$4:$H$71,2,FALSE)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VLOOKUP(F127,[2]ANANPURNA!$G$4:$H$71,2,FALSE)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VLOOKUP(F128,[2]ANANPURNA!$G$4:$H$71,2,FALSE)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VLOOKUP(F129,[2]ANANPURNA!$G$4:$H$71,2,FALSE)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VLOOKUP(F130,[2]ANANPURNA!$G$4:$H$71,2,FALSE)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VLOOKUP(F131,[2]ANANPURNA!$G$4:$H$71,2,FALSE)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VLOOKUP(F132,[2]ANANPURNA!$G$4:$H$71,2,FALSE)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2024-08-20T11:27:43Z</cp:lastPrinted>
  <dcterms:created xsi:type="dcterms:W3CDTF">2010-04-08T11:28:01Z</dcterms:created>
  <dcterms:modified xsi:type="dcterms:W3CDTF">2024-08-20T11:27:43Z</dcterms:modified>
</cp:coreProperties>
</file>