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4"/>
  <c r="J4" s="1"/>
  <c r="J18" s="1"/>
</calcChain>
</file>

<file path=xl/sharedStrings.xml><?xml version="1.0" encoding="utf-8"?>
<sst xmlns="http://schemas.openxmlformats.org/spreadsheetml/2006/main" count="87" uniqueCount="62">
  <si>
    <t>Invoice
ATC LOGISTICS,,8984191006
GST :21CHVPB1842D2ZQ</t>
  </si>
  <si>
    <t>DATE</t>
  </si>
  <si>
    <t>CASE</t>
  </si>
  <si>
    <t>RATE</t>
  </si>
  <si>
    <t>LR</t>
  </si>
  <si>
    <t>AMOUNT</t>
  </si>
  <si>
    <t>05/2/2024</t>
  </si>
  <si>
    <t>2447</t>
  </si>
  <si>
    <t>08/2/2024</t>
  </si>
  <si>
    <t>2457</t>
  </si>
  <si>
    <t>14/2/2024</t>
  </si>
  <si>
    <t>2498/99</t>
  </si>
  <si>
    <t>15/2/2024</t>
  </si>
  <si>
    <t>2508/09</t>
  </si>
  <si>
    <t>16/2/2024</t>
  </si>
  <si>
    <t>2513/14</t>
  </si>
  <si>
    <t>2517</t>
  </si>
  <si>
    <t>2530</t>
  </si>
  <si>
    <t>17/2/2024</t>
  </si>
  <si>
    <t>2539/40</t>
  </si>
  <si>
    <t>21/2/2024</t>
  </si>
  <si>
    <t>2552</t>
  </si>
  <si>
    <t>22/2/2024</t>
  </si>
  <si>
    <t>2563</t>
  </si>
  <si>
    <t>2564/65</t>
  </si>
  <si>
    <t>28/2/2024</t>
  </si>
  <si>
    <t>2604/2605</t>
  </si>
  <si>
    <t>2611</t>
  </si>
  <si>
    <t>2624/25</t>
  </si>
  <si>
    <t>GST to be paid by Consignor under Reverse Charge Mechanism (RCM) as per GST</t>
  </si>
  <si>
    <t>Declaration � Kindly verify and confirm before 03/20/2024 00:00:00</t>
  </si>
  <si>
    <t>Thanking you for your business.
ATC LOGISTICS</t>
  </si>
  <si>
    <t>PG/CH/08577</t>
  </si>
  <si>
    <t>PG/CH/08625</t>
  </si>
  <si>
    <t>PG/CH/08778</t>
  </si>
  <si>
    <t>PG/CH/08796</t>
  </si>
  <si>
    <t>PG/CH/08812</t>
  </si>
  <si>
    <t>PG/CH/08816</t>
  </si>
  <si>
    <t>PG/CH/08819</t>
  </si>
  <si>
    <t>PG/CH/08873</t>
  </si>
  <si>
    <t>PG/CH/08961</t>
  </si>
  <si>
    <t>PG/CH/08995</t>
  </si>
  <si>
    <t>PG/CH/08996</t>
  </si>
  <si>
    <t>PG/CH/09142</t>
  </si>
  <si>
    <t>PG/CH/09143</t>
  </si>
  <si>
    <t>PG/CH/09167</t>
  </si>
  <si>
    <t>SL</t>
  </si>
  <si>
    <t>LR NO</t>
  </si>
  <si>
    <t>INV O</t>
  </si>
  <si>
    <t>FROM</t>
  </si>
  <si>
    <t>TO</t>
  </si>
  <si>
    <t>JHARSUGUDA</t>
  </si>
  <si>
    <t>PADMAPUR</t>
  </si>
  <si>
    <t>ROURKELA</t>
  </si>
  <si>
    <t>SAMBALPUR</t>
  </si>
  <si>
    <t>BARIPADA</t>
  </si>
  <si>
    <t>JEYPORE</t>
  </si>
  <si>
    <t>BERHAMPUR</t>
  </si>
  <si>
    <t>CTC</t>
  </si>
  <si>
    <t>(RUPEES EIGHT THOUSAND ONE HUNDRED NINETY ONLY)</t>
  </si>
  <si>
    <t>TO, 
M/S ASIAN ENTERPRISERS                                                                      C/O NUTRICIA INTERNATIONAL PVT LTD
Address: Professor Para Cuttack 753003,9861751968
GST No:21AACHA8262L1ZF</t>
  </si>
  <si>
    <t>Bill Date:29/02/2024
Bill #:Inv-4387/2023-2024
TotalAmount:8190.00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</si>
</sst>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619124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4004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ATC%20BILL%20ALL/ATC-2023-24/BILL/JANUARY,2024%20ATC/ASIAN%20ENTERPRISES%20NUTRIC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SAMBALPUR</v>
          </cell>
          <cell r="G4">
            <v>32</v>
          </cell>
          <cell r="H4">
            <v>28.75</v>
          </cell>
        </row>
        <row r="5">
          <cell r="F5" t="str">
            <v>JEYPORE</v>
          </cell>
          <cell r="G5">
            <v>5</v>
          </cell>
          <cell r="H5">
            <v>51.75</v>
          </cell>
        </row>
        <row r="6">
          <cell r="F6" t="str">
            <v>JHARSUGUDA</v>
          </cell>
          <cell r="G6">
            <v>19</v>
          </cell>
          <cell r="H6">
            <v>40.25</v>
          </cell>
        </row>
        <row r="7">
          <cell r="F7" t="str">
            <v>PADMAPUR</v>
          </cell>
          <cell r="G7">
            <v>6</v>
          </cell>
          <cell r="H7">
            <v>46</v>
          </cell>
        </row>
        <row r="8">
          <cell r="F8" t="str">
            <v>BARIPADA</v>
          </cell>
          <cell r="G8">
            <v>14</v>
          </cell>
          <cell r="H8">
            <v>32.200000000000003</v>
          </cell>
        </row>
        <row r="9">
          <cell r="F9" t="str">
            <v>ROURKELA</v>
          </cell>
          <cell r="G9">
            <v>10</v>
          </cell>
          <cell r="H9">
            <v>28.75</v>
          </cell>
        </row>
        <row r="10">
          <cell r="F10" t="str">
            <v>JHARSUGUDA</v>
          </cell>
          <cell r="G10">
            <v>15</v>
          </cell>
          <cell r="H10">
            <v>40.25</v>
          </cell>
        </row>
        <row r="11">
          <cell r="F11" t="str">
            <v>BARIPADA</v>
          </cell>
          <cell r="G11">
            <v>9</v>
          </cell>
          <cell r="H11">
            <v>32.200000000000003</v>
          </cell>
        </row>
        <row r="12">
          <cell r="F12" t="str">
            <v>BERHAMPUR</v>
          </cell>
          <cell r="G12">
            <v>23</v>
          </cell>
          <cell r="H12">
            <v>28.75</v>
          </cell>
        </row>
        <row r="13">
          <cell r="F13" t="str">
            <v>JHARSUGUDA</v>
          </cell>
          <cell r="G13">
            <v>8</v>
          </cell>
          <cell r="H13">
            <v>40.25</v>
          </cell>
        </row>
        <row r="14">
          <cell r="F14" t="str">
            <v>ROURKELA</v>
          </cell>
          <cell r="G14">
            <v>23</v>
          </cell>
          <cell r="H14">
            <v>28.75</v>
          </cell>
        </row>
        <row r="15">
          <cell r="F15" t="str">
            <v>PADMAPUR</v>
          </cell>
          <cell r="G15">
            <v>9</v>
          </cell>
          <cell r="H15">
            <v>46</v>
          </cell>
        </row>
        <row r="16">
          <cell r="F16" t="str">
            <v>BARIPADA</v>
          </cell>
          <cell r="G16">
            <v>8</v>
          </cell>
          <cell r="H16">
            <v>32.200000000000003</v>
          </cell>
        </row>
        <row r="17">
          <cell r="F17" t="str">
            <v>BERHAMPUR</v>
          </cell>
          <cell r="G17">
            <v>30</v>
          </cell>
          <cell r="H17">
            <v>28.75</v>
          </cell>
        </row>
        <row r="18">
          <cell r="F18" t="str">
            <v>JEYPORE</v>
          </cell>
          <cell r="G18">
            <v>7</v>
          </cell>
          <cell r="H18">
            <v>51.75</v>
          </cell>
        </row>
        <row r="19">
          <cell r="F19" t="str">
            <v>SAMBALPUR</v>
          </cell>
          <cell r="G19">
            <v>63</v>
          </cell>
          <cell r="H19">
            <v>28.75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N7" sqref="N7"/>
    </sheetView>
  </sheetViews>
  <sheetFormatPr defaultRowHeight="15"/>
  <cols>
    <col min="1" max="1" width="3" style="1" bestFit="1" customWidth="1"/>
    <col min="2" max="2" width="10" style="1" customWidth="1"/>
    <col min="3" max="3" width="12.5703125" style="1" bestFit="1" customWidth="1"/>
    <col min="4" max="4" width="9.85546875" style="1" bestFit="1" customWidth="1"/>
    <col min="5" max="5" width="6.42578125" style="1" bestFit="1" customWidth="1"/>
    <col min="6" max="6" width="12.85546875" style="1" bestFit="1" customWidth="1"/>
    <col min="7" max="7" width="5.42578125" style="1" bestFit="1" customWidth="1"/>
    <col min="8" max="9" width="5.5703125" style="1" bestFit="1" customWidth="1"/>
    <col min="10" max="16384" width="9.140625" style="1"/>
  </cols>
  <sheetData>
    <row r="1" spans="1:10" ht="80.25" customHeight="1">
      <c r="A1" s="10"/>
      <c r="B1" s="10"/>
      <c r="C1" s="10"/>
      <c r="D1" s="10"/>
      <c r="E1" s="10"/>
      <c r="F1" s="10"/>
      <c r="G1" s="12" t="s">
        <v>0</v>
      </c>
      <c r="H1" s="13"/>
      <c r="I1" s="13"/>
      <c r="J1" s="14"/>
    </row>
    <row r="2" spans="1:10" ht="84.75" customHeight="1">
      <c r="A2" s="10" t="s">
        <v>60</v>
      </c>
      <c r="B2" s="10"/>
      <c r="C2" s="10"/>
      <c r="D2" s="10"/>
      <c r="E2" s="10"/>
      <c r="F2" s="10"/>
      <c r="G2" s="12" t="s">
        <v>61</v>
      </c>
      <c r="H2" s="13"/>
      <c r="I2" s="13"/>
      <c r="J2" s="14"/>
    </row>
    <row r="3" spans="1:10" s="7" customFormat="1" ht="21" customHeight="1">
      <c r="A3" s="6" t="s">
        <v>46</v>
      </c>
      <c r="B3" s="6" t="s">
        <v>1</v>
      </c>
      <c r="C3" s="6" t="s">
        <v>47</v>
      </c>
      <c r="D3" s="6" t="s">
        <v>48</v>
      </c>
      <c r="E3" s="6" t="s">
        <v>49</v>
      </c>
      <c r="F3" s="6" t="s">
        <v>50</v>
      </c>
      <c r="G3" s="6" t="s">
        <v>2</v>
      </c>
      <c r="H3" s="6" t="s">
        <v>3</v>
      </c>
      <c r="I3" s="6" t="s">
        <v>4</v>
      </c>
      <c r="J3" s="6" t="s">
        <v>5</v>
      </c>
    </row>
    <row r="4" spans="1:10">
      <c r="A4" s="2">
        <v>1</v>
      </c>
      <c r="B4" s="18" t="s">
        <v>6</v>
      </c>
      <c r="C4" s="18" t="s">
        <v>32</v>
      </c>
      <c r="D4" s="18" t="s">
        <v>7</v>
      </c>
      <c r="E4" s="20" t="s">
        <v>58</v>
      </c>
      <c r="F4" s="2" t="s">
        <v>51</v>
      </c>
      <c r="G4" s="2">
        <v>19</v>
      </c>
      <c r="H4" s="3">
        <f>VLOOKUP(F4,[1]Invoice!$F$4:$H$19,3,FALSE)</f>
        <v>40.25</v>
      </c>
      <c r="I4" s="3">
        <v>25</v>
      </c>
      <c r="J4" s="19">
        <f>G4*H4+I4</f>
        <v>789.75</v>
      </c>
    </row>
    <row r="5" spans="1:10">
      <c r="A5" s="2">
        <v>2</v>
      </c>
      <c r="B5" s="18" t="s">
        <v>8</v>
      </c>
      <c r="C5" s="18" t="s">
        <v>33</v>
      </c>
      <c r="D5" s="18" t="s">
        <v>9</v>
      </c>
      <c r="E5" s="8" t="s">
        <v>58</v>
      </c>
      <c r="F5" s="2" t="s">
        <v>52</v>
      </c>
      <c r="G5" s="2">
        <v>6</v>
      </c>
      <c r="H5" s="3">
        <f>VLOOKUP(F5,[1]Invoice!$F$4:$H$19,3,FALSE)</f>
        <v>46</v>
      </c>
      <c r="I5" s="3">
        <v>25</v>
      </c>
      <c r="J5" s="3">
        <f t="shared" ref="J5:J17" si="0">G5*H5+I5</f>
        <v>301</v>
      </c>
    </row>
    <row r="6" spans="1:10">
      <c r="A6" s="2">
        <v>3</v>
      </c>
      <c r="B6" s="18" t="s">
        <v>10</v>
      </c>
      <c r="C6" s="18" t="s">
        <v>34</v>
      </c>
      <c r="D6" s="18" t="s">
        <v>11</v>
      </c>
      <c r="E6" s="8" t="s">
        <v>58</v>
      </c>
      <c r="F6" s="2" t="s">
        <v>51</v>
      </c>
      <c r="G6" s="2">
        <v>5</v>
      </c>
      <c r="H6" s="3">
        <f>VLOOKUP(F6,[1]Invoice!$F$4:$H$19,3,FALSE)</f>
        <v>40.25</v>
      </c>
      <c r="I6" s="3">
        <v>25</v>
      </c>
      <c r="J6" s="3">
        <f t="shared" si="0"/>
        <v>226.25</v>
      </c>
    </row>
    <row r="7" spans="1:10">
      <c r="A7" s="2">
        <v>4</v>
      </c>
      <c r="B7" s="18" t="s">
        <v>12</v>
      </c>
      <c r="C7" s="18" t="s">
        <v>35</v>
      </c>
      <c r="D7" s="18" t="s">
        <v>13</v>
      </c>
      <c r="E7" s="8" t="s">
        <v>58</v>
      </c>
      <c r="F7" s="2" t="s">
        <v>53</v>
      </c>
      <c r="G7" s="2">
        <v>9</v>
      </c>
      <c r="H7" s="3">
        <f>VLOOKUP(F7,[1]Invoice!$F$4:$H$19,3,FALSE)</f>
        <v>28.75</v>
      </c>
      <c r="I7" s="3">
        <v>25</v>
      </c>
      <c r="J7" s="3">
        <f t="shared" si="0"/>
        <v>283.75</v>
      </c>
    </row>
    <row r="8" spans="1:10">
      <c r="A8" s="2">
        <v>5</v>
      </c>
      <c r="B8" s="18" t="s">
        <v>14</v>
      </c>
      <c r="C8" s="18" t="s">
        <v>36</v>
      </c>
      <c r="D8" s="18" t="s">
        <v>15</v>
      </c>
      <c r="E8" s="8" t="s">
        <v>58</v>
      </c>
      <c r="F8" s="2" t="s">
        <v>54</v>
      </c>
      <c r="G8" s="2">
        <v>17</v>
      </c>
      <c r="H8" s="3">
        <f>VLOOKUP(F8,[1]Invoice!$F$4:$H$19,3,FALSE)</f>
        <v>28.75</v>
      </c>
      <c r="I8" s="3">
        <v>25</v>
      </c>
      <c r="J8" s="3">
        <f t="shared" si="0"/>
        <v>513.75</v>
      </c>
    </row>
    <row r="9" spans="1:10">
      <c r="A9" s="2">
        <v>6</v>
      </c>
      <c r="B9" s="18" t="s">
        <v>14</v>
      </c>
      <c r="C9" s="18" t="s">
        <v>37</v>
      </c>
      <c r="D9" s="18" t="s">
        <v>16</v>
      </c>
      <c r="E9" s="8" t="s">
        <v>58</v>
      </c>
      <c r="F9" s="2" t="s">
        <v>55</v>
      </c>
      <c r="G9" s="2">
        <v>9</v>
      </c>
      <c r="H9" s="3">
        <f>VLOOKUP(F9,[1]Invoice!$F$4:$H$19,3,FALSE)</f>
        <v>32.200000000000003</v>
      </c>
      <c r="I9" s="3">
        <v>25</v>
      </c>
      <c r="J9" s="3">
        <f t="shared" si="0"/>
        <v>314.8</v>
      </c>
    </row>
    <row r="10" spans="1:10">
      <c r="A10" s="2">
        <v>7</v>
      </c>
      <c r="B10" s="18" t="s">
        <v>14</v>
      </c>
      <c r="C10" s="18" t="s">
        <v>38</v>
      </c>
      <c r="D10" s="18" t="s">
        <v>17</v>
      </c>
      <c r="E10" s="8" t="s">
        <v>58</v>
      </c>
      <c r="F10" s="2" t="s">
        <v>56</v>
      </c>
      <c r="G10" s="2">
        <v>5</v>
      </c>
      <c r="H10" s="3">
        <f>VLOOKUP(F10,[1]Invoice!$F$4:$H$19,3,FALSE)</f>
        <v>51.75</v>
      </c>
      <c r="I10" s="3">
        <v>25</v>
      </c>
      <c r="J10" s="3">
        <f t="shared" si="0"/>
        <v>283.75</v>
      </c>
    </row>
    <row r="11" spans="1:10">
      <c r="A11" s="2">
        <v>8</v>
      </c>
      <c r="B11" s="18" t="s">
        <v>18</v>
      </c>
      <c r="C11" s="18" t="s">
        <v>39</v>
      </c>
      <c r="D11" s="18" t="s">
        <v>19</v>
      </c>
      <c r="E11" s="8" t="s">
        <v>58</v>
      </c>
      <c r="F11" s="2" t="s">
        <v>54</v>
      </c>
      <c r="G11" s="2">
        <v>5</v>
      </c>
      <c r="H11" s="3">
        <f>VLOOKUP(F11,[1]Invoice!$F$4:$H$19,3,FALSE)</f>
        <v>28.75</v>
      </c>
      <c r="I11" s="3">
        <v>25</v>
      </c>
      <c r="J11" s="3">
        <f t="shared" si="0"/>
        <v>168.75</v>
      </c>
    </row>
    <row r="12" spans="1:10">
      <c r="A12" s="2">
        <v>9</v>
      </c>
      <c r="B12" s="18" t="s">
        <v>20</v>
      </c>
      <c r="C12" s="18" t="s">
        <v>40</v>
      </c>
      <c r="D12" s="18" t="s">
        <v>21</v>
      </c>
      <c r="E12" s="8" t="s">
        <v>58</v>
      </c>
      <c r="F12" s="2" t="s">
        <v>57</v>
      </c>
      <c r="G12" s="2">
        <v>52</v>
      </c>
      <c r="H12" s="3">
        <f>VLOOKUP(F12,[1]Invoice!$F$4:$H$19,3,FALSE)</f>
        <v>28.75</v>
      </c>
      <c r="I12" s="3">
        <v>25</v>
      </c>
      <c r="J12" s="3">
        <f t="shared" si="0"/>
        <v>1520</v>
      </c>
    </row>
    <row r="13" spans="1:10">
      <c r="A13" s="2">
        <v>10</v>
      </c>
      <c r="B13" s="18" t="s">
        <v>22</v>
      </c>
      <c r="C13" s="18" t="s">
        <v>41</v>
      </c>
      <c r="D13" s="18" t="s">
        <v>23</v>
      </c>
      <c r="E13" s="8" t="s">
        <v>58</v>
      </c>
      <c r="F13" s="2" t="s">
        <v>55</v>
      </c>
      <c r="G13" s="2">
        <v>11</v>
      </c>
      <c r="H13" s="3">
        <f>VLOOKUP(F13,[1]Invoice!$F$4:$H$19,3,FALSE)</f>
        <v>32.200000000000003</v>
      </c>
      <c r="I13" s="3">
        <v>25</v>
      </c>
      <c r="J13" s="3">
        <f t="shared" si="0"/>
        <v>379.20000000000005</v>
      </c>
    </row>
    <row r="14" spans="1:10">
      <c r="A14" s="2">
        <v>11</v>
      </c>
      <c r="B14" s="18" t="s">
        <v>22</v>
      </c>
      <c r="C14" s="18" t="s">
        <v>42</v>
      </c>
      <c r="D14" s="18" t="s">
        <v>24</v>
      </c>
      <c r="E14" s="8" t="s">
        <v>58</v>
      </c>
      <c r="F14" s="2" t="s">
        <v>51</v>
      </c>
      <c r="G14" s="2">
        <v>15</v>
      </c>
      <c r="H14" s="3">
        <f>VLOOKUP(F14,[1]Invoice!$F$4:$H$19,3,FALSE)</f>
        <v>40.25</v>
      </c>
      <c r="I14" s="3">
        <v>25</v>
      </c>
      <c r="J14" s="3">
        <f t="shared" si="0"/>
        <v>628.75</v>
      </c>
    </row>
    <row r="15" spans="1:10">
      <c r="A15" s="2">
        <v>12</v>
      </c>
      <c r="B15" s="18" t="s">
        <v>25</v>
      </c>
      <c r="C15" s="18" t="s">
        <v>43</v>
      </c>
      <c r="D15" s="18" t="s">
        <v>26</v>
      </c>
      <c r="E15" s="8" t="s">
        <v>58</v>
      </c>
      <c r="F15" s="2" t="s">
        <v>52</v>
      </c>
      <c r="G15" s="2">
        <v>10</v>
      </c>
      <c r="H15" s="3">
        <f>VLOOKUP(F15,[1]Invoice!$F$4:$H$19,3,FALSE)</f>
        <v>46</v>
      </c>
      <c r="I15" s="3">
        <v>25</v>
      </c>
      <c r="J15" s="3">
        <f t="shared" si="0"/>
        <v>485</v>
      </c>
    </row>
    <row r="16" spans="1:10">
      <c r="A16" s="2">
        <v>13</v>
      </c>
      <c r="B16" s="18" t="s">
        <v>25</v>
      </c>
      <c r="C16" s="18" t="s">
        <v>44</v>
      </c>
      <c r="D16" s="18" t="s">
        <v>27</v>
      </c>
      <c r="E16" s="8" t="s">
        <v>58</v>
      </c>
      <c r="F16" s="2" t="s">
        <v>55</v>
      </c>
      <c r="G16" s="2">
        <v>9</v>
      </c>
      <c r="H16" s="3">
        <f>VLOOKUP(F16,[1]Invoice!$F$4:$H$19,3,FALSE)</f>
        <v>32.200000000000003</v>
      </c>
      <c r="I16" s="3">
        <v>25</v>
      </c>
      <c r="J16" s="3">
        <f t="shared" si="0"/>
        <v>314.8</v>
      </c>
    </row>
    <row r="17" spans="1:10">
      <c r="A17" s="18">
        <v>14</v>
      </c>
      <c r="B17" s="18" t="s">
        <v>25</v>
      </c>
      <c r="C17" s="18" t="s">
        <v>45</v>
      </c>
      <c r="D17" s="18" t="s">
        <v>28</v>
      </c>
      <c r="E17" s="8" t="s">
        <v>58</v>
      </c>
      <c r="F17" s="2" t="s">
        <v>54</v>
      </c>
      <c r="G17" s="2">
        <v>68</v>
      </c>
      <c r="H17" s="3">
        <f>VLOOKUP(F17,[1]Invoice!$F$4:$H$19,3,FALSE)</f>
        <v>28.75</v>
      </c>
      <c r="I17" s="3">
        <v>25</v>
      </c>
      <c r="J17" s="3">
        <f t="shared" si="0"/>
        <v>1980</v>
      </c>
    </row>
    <row r="18" spans="1:10">
      <c r="A18" s="15" t="s">
        <v>59</v>
      </c>
      <c r="B18" s="16"/>
      <c r="C18" s="16"/>
      <c r="D18" s="16"/>
      <c r="E18" s="16"/>
      <c r="F18" s="16"/>
      <c r="G18" s="16"/>
      <c r="H18" s="16"/>
      <c r="I18" s="17"/>
      <c r="J18" s="9">
        <f>ROUND(SUM(J4:J17),0)</f>
        <v>8190</v>
      </c>
    </row>
    <row r="19" spans="1:10" s="5" customFormat="1">
      <c r="A19" s="10" t="s">
        <v>29</v>
      </c>
      <c r="B19" s="11"/>
      <c r="C19" s="11"/>
      <c r="D19" s="11"/>
      <c r="E19" s="11"/>
      <c r="F19" s="11"/>
      <c r="G19" s="11"/>
      <c r="H19" s="11"/>
      <c r="I19" s="11"/>
      <c r="J19" s="4"/>
    </row>
    <row r="20" spans="1:10" s="5" customFormat="1">
      <c r="A20" s="10" t="s">
        <v>30</v>
      </c>
      <c r="B20" s="11"/>
      <c r="C20" s="11"/>
      <c r="D20" s="11"/>
      <c r="E20" s="11"/>
      <c r="F20" s="11"/>
      <c r="G20" s="11"/>
      <c r="H20" s="11"/>
      <c r="I20" s="11"/>
      <c r="J20" s="4"/>
    </row>
    <row r="21" spans="1:10" s="5" customFormat="1" ht="30" customHeight="1">
      <c r="A21" s="11" t="s">
        <v>31</v>
      </c>
      <c r="B21" s="11"/>
      <c r="C21" s="11"/>
      <c r="D21" s="11"/>
      <c r="E21" s="11"/>
      <c r="F21" s="11"/>
      <c r="G21" s="11"/>
      <c r="H21" s="11"/>
      <c r="I21" s="11"/>
      <c r="J21" s="4"/>
    </row>
    <row r="22" spans="1:10" s="5" customFormat="1"/>
    <row r="23" spans="1:10" s="5" customFormat="1"/>
  </sheetData>
  <mergeCells count="53">
    <mergeCell ref="A1:F1"/>
    <mergeCell ref="A2:F2"/>
    <mergeCell ref="B6"/>
    <mergeCell ref="C6"/>
    <mergeCell ref="D6"/>
    <mergeCell ref="J4"/>
    <mergeCell ref="B5"/>
    <mergeCell ref="C5"/>
    <mergeCell ref="D5"/>
    <mergeCell ref="B4"/>
    <mergeCell ref="C4"/>
    <mergeCell ref="D4"/>
    <mergeCell ref="E4"/>
    <mergeCell ref="B8"/>
    <mergeCell ref="C8"/>
    <mergeCell ref="D8"/>
    <mergeCell ref="B7"/>
    <mergeCell ref="C7"/>
    <mergeCell ref="D7"/>
    <mergeCell ref="B10"/>
    <mergeCell ref="C10"/>
    <mergeCell ref="D10"/>
    <mergeCell ref="B9"/>
    <mergeCell ref="C9"/>
    <mergeCell ref="D9"/>
    <mergeCell ref="B12"/>
    <mergeCell ref="C12"/>
    <mergeCell ref="D12"/>
    <mergeCell ref="B11"/>
    <mergeCell ref="C11"/>
    <mergeCell ref="D11"/>
    <mergeCell ref="B14"/>
    <mergeCell ref="C14"/>
    <mergeCell ref="D14"/>
    <mergeCell ref="B13"/>
    <mergeCell ref="C13"/>
    <mergeCell ref="D13"/>
    <mergeCell ref="A19:I19"/>
    <mergeCell ref="A20:I20"/>
    <mergeCell ref="A21:I21"/>
    <mergeCell ref="G1:J1"/>
    <mergeCell ref="G2:J2"/>
    <mergeCell ref="A18:I18"/>
    <mergeCell ref="A17"/>
    <mergeCell ref="B17"/>
    <mergeCell ref="C17"/>
    <mergeCell ref="D17"/>
    <mergeCell ref="B16"/>
    <mergeCell ref="C16"/>
    <mergeCell ref="D16"/>
    <mergeCell ref="B15"/>
    <mergeCell ref="C15"/>
    <mergeCell ref="D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2024-03-11T03:32:30Z</dcterms:created>
  <dcterms:modified xsi:type="dcterms:W3CDTF">2024-03-12T10:16:32Z</dcterms:modified>
</cp:coreProperties>
</file>