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H6"/>
  <c r="H7"/>
  <c r="H8"/>
  <c r="H10"/>
  <c r="H11"/>
  <c r="H12"/>
  <c r="H4"/>
</calcChain>
</file>

<file path=xl/sharedStrings.xml><?xml version="1.0" encoding="utf-8"?>
<sst xmlns="http://schemas.openxmlformats.org/spreadsheetml/2006/main" count="63" uniqueCount="46">
  <si>
    <t>INVOICE
PRAGATI LOGISTICS,SAMANTA SAHI KHUNTIA LANE,8984191006
GST No:21AGHPB9356M1Z9</t>
  </si>
  <si>
    <t>DD</t>
  </si>
  <si>
    <t>02/1/2025</t>
  </si>
  <si>
    <t>45</t>
  </si>
  <si>
    <t>10/1/2025</t>
  </si>
  <si>
    <t>52</t>
  </si>
  <si>
    <t>Thanking you for your business.
PRAGATI LOGISTICS</t>
  </si>
  <si>
    <t>63</t>
  </si>
  <si>
    <t>25/1/2025</t>
  </si>
  <si>
    <t>62</t>
  </si>
  <si>
    <t>53</t>
  </si>
  <si>
    <t>AA/55/24-25</t>
  </si>
  <si>
    <t>15/1/2025</t>
  </si>
  <si>
    <t>54</t>
  </si>
  <si>
    <t>48</t>
  </si>
  <si>
    <t>46</t>
  </si>
  <si>
    <t>Kindly, verify &amp; confirm within 7 days, else GST will be filed by 20th FEB, 2025. 
GST to be paid by Consignor under Reverse Charge Mechanism(RCM) as per GST.</t>
  </si>
  <si>
    <t>BARIPADA</t>
  </si>
  <si>
    <t>DHENKANAL</t>
  </si>
  <si>
    <t>BALASORE</t>
  </si>
  <si>
    <t>SAMBALPUR</t>
  </si>
  <si>
    <t>BHATLI</t>
  </si>
  <si>
    <t>CTC</t>
  </si>
  <si>
    <t>PL/JA/22318</t>
  </si>
  <si>
    <t>PL/JA/23036</t>
  </si>
  <si>
    <t>PL/JA/22425</t>
  </si>
  <si>
    <t>PL/JA/22422</t>
  </si>
  <si>
    <t>PL/JA/23037</t>
  </si>
  <si>
    <t>PL/JA/23236</t>
  </si>
  <si>
    <t>PL/JA/23267</t>
  </si>
  <si>
    <t>PL/JA/24013</t>
  </si>
  <si>
    <t>PL/JA/24014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</si>
  <si>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</si>
  <si>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</si>
  <si>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</si>
  <si>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</si>
  <si>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</si>
  <si>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</si>
  <si>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</si>
  <si>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</si>
  <si>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</si>
  <si>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</si>
  <si>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</si>
  <si>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ASTHA AGENCY KAJIDIHA CUTTACK
Address:cuttack,6548856574
GST No:21AZXPM8190R1Z7
</t>
  </si>
  <si>
    <t>(RUPEES SIX THOUSAND SEVEN HUNDRED TWENTY FIVE ONLY)</t>
  </si>
  <si>
    <t>Bill Date: 31/01/2025
Bill NO : 32781
Total Amount:6725.00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</si>
</sst>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7</xdr:col>
      <xdr:colOff>85725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8100"/>
          <a:ext cx="393382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ASTHA%20AGENC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16</v>
          </cell>
          <cell r="G4">
            <v>9</v>
          </cell>
          <cell r="H4">
            <v>95</v>
          </cell>
        </row>
        <row r="5">
          <cell r="E5" t="str">
            <v>DHENKANAL</v>
          </cell>
          <cell r="F5" t="str">
            <v>25</v>
          </cell>
          <cell r="G5">
            <v>5</v>
          </cell>
          <cell r="H5">
            <v>80</v>
          </cell>
        </row>
        <row r="6">
          <cell r="E6" t="str">
            <v>SAMBALPUR</v>
          </cell>
          <cell r="F6" t="str">
            <v>24</v>
          </cell>
          <cell r="G6">
            <v>12</v>
          </cell>
          <cell r="H6">
            <v>100</v>
          </cell>
        </row>
        <row r="7">
          <cell r="E7" t="str">
            <v>KEONJHAR</v>
          </cell>
          <cell r="F7" t="str">
            <v>26</v>
          </cell>
          <cell r="G7">
            <v>5</v>
          </cell>
          <cell r="H7">
            <v>100</v>
          </cell>
        </row>
        <row r="8">
          <cell r="E8" t="str">
            <v>BALASORE</v>
          </cell>
          <cell r="F8" t="str">
            <v>28</v>
          </cell>
          <cell r="G8">
            <v>5</v>
          </cell>
          <cell r="H8">
            <v>95</v>
          </cell>
        </row>
        <row r="9">
          <cell r="E9" t="str">
            <v>BARIPADA</v>
          </cell>
          <cell r="F9" t="str">
            <v>27</v>
          </cell>
          <cell r="G9">
            <v>10</v>
          </cell>
          <cell r="H9">
            <v>95</v>
          </cell>
        </row>
        <row r="10">
          <cell r="E10" t="str">
            <v>ROURKELA</v>
          </cell>
          <cell r="F10" t="str">
            <v>32</v>
          </cell>
          <cell r="G10">
            <v>16</v>
          </cell>
          <cell r="H10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6" width="12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3" customHeight="1">
      <c r="A2" s="11" t="s">
        <v>43</v>
      </c>
      <c r="B2" s="12"/>
      <c r="C2" s="12"/>
      <c r="D2" s="12"/>
      <c r="E2" s="12"/>
      <c r="F2" s="12"/>
      <c r="G2" s="12"/>
      <c r="H2" s="13"/>
      <c r="I2" s="14" t="s">
        <v>45</v>
      </c>
      <c r="J2" s="14"/>
      <c r="K2" s="14"/>
      <c r="L2" s="14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7" t="s">
        <v>39</v>
      </c>
      <c r="I3" s="7" t="s">
        <v>40</v>
      </c>
      <c r="J3" s="7" t="s">
        <v>1</v>
      </c>
      <c r="K3" s="7" t="s">
        <v>41</v>
      </c>
      <c r="L3" s="7" t="s">
        <v>42</v>
      </c>
    </row>
    <row r="4" spans="1:12">
      <c r="A4" s="4">
        <v>1</v>
      </c>
      <c r="B4" s="4" t="s">
        <v>2</v>
      </c>
      <c r="C4" s="4" t="s">
        <v>23</v>
      </c>
      <c r="D4" s="10" t="s">
        <v>22</v>
      </c>
      <c r="E4" s="4" t="s">
        <v>17</v>
      </c>
      <c r="F4" s="4" t="s">
        <v>3</v>
      </c>
      <c r="G4" s="4">
        <v>5</v>
      </c>
      <c r="H4" s="6">
        <f>VLOOKUP(E4,[1]Invoice!$E$4:$H$10,4,FALSE)</f>
        <v>95</v>
      </c>
      <c r="I4" s="6">
        <f>G4*2</f>
        <v>10</v>
      </c>
      <c r="J4" s="6">
        <f>G4*15</f>
        <v>75</v>
      </c>
      <c r="K4" s="6">
        <v>50</v>
      </c>
      <c r="L4" s="6">
        <f>G4*H4+I4+J4+K4</f>
        <v>610</v>
      </c>
    </row>
    <row r="5" spans="1:12">
      <c r="A5" s="4">
        <v>2</v>
      </c>
      <c r="B5" s="4" t="s">
        <v>2</v>
      </c>
      <c r="C5" s="4" t="s">
        <v>25</v>
      </c>
      <c r="D5" s="10" t="s">
        <v>22</v>
      </c>
      <c r="E5" s="4" t="s">
        <v>18</v>
      </c>
      <c r="F5" s="4" t="s">
        <v>15</v>
      </c>
      <c r="G5" s="4">
        <v>4</v>
      </c>
      <c r="H5" s="6">
        <f>VLOOKUP(E5,[1]Invoice!$E$4:$H$10,4,FALSE)</f>
        <v>80</v>
      </c>
      <c r="I5" s="6">
        <f t="shared" ref="I5:I12" si="0">G5*2</f>
        <v>8</v>
      </c>
      <c r="J5" s="6">
        <f t="shared" ref="J5:J12" si="1">G5*15</f>
        <v>60</v>
      </c>
      <c r="K5" s="6">
        <v>50</v>
      </c>
      <c r="L5" s="6">
        <f t="shared" ref="L5:L12" si="2">G5*H5+I5+J5+K5</f>
        <v>438</v>
      </c>
    </row>
    <row r="6" spans="1:12">
      <c r="A6" s="4">
        <v>1</v>
      </c>
      <c r="B6" s="4" t="s">
        <v>2</v>
      </c>
      <c r="C6" s="4" t="s">
        <v>26</v>
      </c>
      <c r="D6" s="10" t="s">
        <v>22</v>
      </c>
      <c r="E6" s="4" t="s">
        <v>19</v>
      </c>
      <c r="F6" s="4" t="s">
        <v>14</v>
      </c>
      <c r="G6" s="4">
        <v>5</v>
      </c>
      <c r="H6" s="6">
        <f>VLOOKUP(E6,[1]Invoice!$E$4:$H$10,4,FALSE)</f>
        <v>95</v>
      </c>
      <c r="I6" s="6">
        <f t="shared" si="0"/>
        <v>10</v>
      </c>
      <c r="J6" s="6">
        <f t="shared" si="1"/>
        <v>75</v>
      </c>
      <c r="K6" s="6">
        <v>50</v>
      </c>
      <c r="L6" s="6">
        <f t="shared" si="2"/>
        <v>610</v>
      </c>
    </row>
    <row r="7" spans="1:12">
      <c r="A7" s="4">
        <v>2</v>
      </c>
      <c r="B7" s="4" t="s">
        <v>4</v>
      </c>
      <c r="C7" s="4" t="s">
        <v>24</v>
      </c>
      <c r="D7" s="10" t="s">
        <v>22</v>
      </c>
      <c r="E7" s="4" t="s">
        <v>17</v>
      </c>
      <c r="F7" s="4" t="s">
        <v>5</v>
      </c>
      <c r="G7" s="4">
        <v>10</v>
      </c>
      <c r="H7" s="6">
        <f>VLOOKUP(E7,[1]Invoice!$E$4:$H$10,4,FALSE)</f>
        <v>95</v>
      </c>
      <c r="I7" s="6">
        <f t="shared" si="0"/>
        <v>20</v>
      </c>
      <c r="J7" s="6">
        <f t="shared" si="1"/>
        <v>150</v>
      </c>
      <c r="K7" s="6">
        <v>50</v>
      </c>
      <c r="L7" s="6">
        <f t="shared" si="2"/>
        <v>1170</v>
      </c>
    </row>
    <row r="8" spans="1:12">
      <c r="A8" s="4">
        <v>3</v>
      </c>
      <c r="B8" s="4" t="s">
        <v>4</v>
      </c>
      <c r="C8" s="4" t="s">
        <v>27</v>
      </c>
      <c r="D8" s="10" t="s">
        <v>22</v>
      </c>
      <c r="E8" s="4" t="s">
        <v>19</v>
      </c>
      <c r="F8" s="4" t="s">
        <v>13</v>
      </c>
      <c r="G8" s="4">
        <v>5</v>
      </c>
      <c r="H8" s="6">
        <f>VLOOKUP(E8,[1]Invoice!$E$4:$H$10,4,FALSE)</f>
        <v>95</v>
      </c>
      <c r="I8" s="6">
        <f t="shared" si="0"/>
        <v>10</v>
      </c>
      <c r="J8" s="6">
        <f t="shared" si="1"/>
        <v>75</v>
      </c>
      <c r="K8" s="6">
        <v>50</v>
      </c>
      <c r="L8" s="6">
        <f t="shared" si="2"/>
        <v>610</v>
      </c>
    </row>
    <row r="9" spans="1:12">
      <c r="A9" s="4">
        <v>4</v>
      </c>
      <c r="B9" s="4" t="s">
        <v>4</v>
      </c>
      <c r="C9" s="4" t="s">
        <v>29</v>
      </c>
      <c r="D9" s="10" t="s">
        <v>22</v>
      </c>
      <c r="E9" s="4" t="s">
        <v>21</v>
      </c>
      <c r="F9" s="4" t="s">
        <v>10</v>
      </c>
      <c r="G9" s="4">
        <v>5</v>
      </c>
      <c r="H9" s="6">
        <v>120</v>
      </c>
      <c r="I9" s="6">
        <f t="shared" si="0"/>
        <v>10</v>
      </c>
      <c r="J9" s="6">
        <f t="shared" si="1"/>
        <v>75</v>
      </c>
      <c r="K9" s="6">
        <v>50</v>
      </c>
      <c r="L9" s="6">
        <f t="shared" si="2"/>
        <v>735</v>
      </c>
    </row>
    <row r="10" spans="1:12">
      <c r="A10" s="4">
        <v>5</v>
      </c>
      <c r="B10" s="4" t="s">
        <v>12</v>
      </c>
      <c r="C10" s="4" t="s">
        <v>28</v>
      </c>
      <c r="D10" s="10" t="s">
        <v>22</v>
      </c>
      <c r="E10" s="4" t="s">
        <v>20</v>
      </c>
      <c r="F10" s="4" t="s">
        <v>11</v>
      </c>
      <c r="G10" s="4">
        <v>10</v>
      </c>
      <c r="H10" s="6">
        <f>VLOOKUP(E10,[1]Invoice!$E$4:$H$10,4,FALSE)</f>
        <v>100</v>
      </c>
      <c r="I10" s="6">
        <f t="shared" si="0"/>
        <v>20</v>
      </c>
      <c r="J10" s="6">
        <f t="shared" si="1"/>
        <v>150</v>
      </c>
      <c r="K10" s="6">
        <v>50</v>
      </c>
      <c r="L10" s="6">
        <f t="shared" si="2"/>
        <v>1220</v>
      </c>
    </row>
    <row r="11" spans="1:12">
      <c r="A11" s="4">
        <v>6</v>
      </c>
      <c r="B11" s="4" t="s">
        <v>8</v>
      </c>
      <c r="C11" s="4" t="s">
        <v>30</v>
      </c>
      <c r="D11" s="10" t="s">
        <v>22</v>
      </c>
      <c r="E11" s="4" t="s">
        <v>19</v>
      </c>
      <c r="F11" s="4" t="s">
        <v>9</v>
      </c>
      <c r="G11" s="4">
        <v>6</v>
      </c>
      <c r="H11" s="6">
        <f>VLOOKUP(E11,[1]Invoice!$E$4:$H$10,4,FALSE)</f>
        <v>95</v>
      </c>
      <c r="I11" s="6">
        <f t="shared" si="0"/>
        <v>12</v>
      </c>
      <c r="J11" s="6">
        <f t="shared" si="1"/>
        <v>90</v>
      </c>
      <c r="K11" s="6">
        <v>50</v>
      </c>
      <c r="L11" s="6">
        <f t="shared" si="2"/>
        <v>722</v>
      </c>
    </row>
    <row r="12" spans="1:12">
      <c r="A12" s="4">
        <v>7</v>
      </c>
      <c r="B12" s="4" t="s">
        <v>8</v>
      </c>
      <c r="C12" s="4" t="s">
        <v>31</v>
      </c>
      <c r="D12" s="10" t="s">
        <v>22</v>
      </c>
      <c r="E12" s="4" t="s">
        <v>19</v>
      </c>
      <c r="F12" s="4" t="s">
        <v>7</v>
      </c>
      <c r="G12" s="4">
        <v>5</v>
      </c>
      <c r="H12" s="6">
        <f>VLOOKUP(E12,[1]Invoice!$E$4:$H$10,4,FALSE)</f>
        <v>95</v>
      </c>
      <c r="I12" s="6">
        <f t="shared" si="0"/>
        <v>10</v>
      </c>
      <c r="J12" s="6">
        <f t="shared" si="1"/>
        <v>75</v>
      </c>
      <c r="K12" s="6">
        <v>50</v>
      </c>
      <c r="L12" s="6">
        <f t="shared" si="2"/>
        <v>610</v>
      </c>
    </row>
    <row r="13" spans="1:12" s="3" customFormat="1">
      <c r="A13" s="15" t="s">
        <v>44</v>
      </c>
      <c r="B13" s="16"/>
      <c r="C13" s="16"/>
      <c r="D13" s="16"/>
      <c r="E13" s="16"/>
      <c r="F13" s="16"/>
      <c r="G13" s="16"/>
      <c r="H13" s="17"/>
      <c r="I13" s="17"/>
      <c r="J13" s="17"/>
      <c r="K13" s="18"/>
      <c r="L13" s="7">
        <f>ROUND(SUM(L4:L12),0)</f>
        <v>6725</v>
      </c>
    </row>
    <row r="14" spans="1:12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6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2025-02-05T08:11:25Z</dcterms:created>
  <dcterms:modified xsi:type="dcterms:W3CDTF">2025-02-05T08:11:27Z</dcterms:modified>
</cp:coreProperties>
</file>