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Sheet1!$H$1:$H$30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I22" i="1"/>
  <c r="I21"/>
  <c r="I20"/>
  <c r="I19"/>
  <c r="I18"/>
  <c r="I17"/>
  <c r="I16"/>
  <c r="I15"/>
  <c r="I14"/>
  <c r="I13"/>
  <c r="I12"/>
  <c r="I11"/>
  <c r="I10"/>
  <c r="I9"/>
  <c r="K22"/>
  <c r="K21"/>
  <c r="K20"/>
  <c r="K19"/>
  <c r="K18"/>
  <c r="K17"/>
  <c r="K16"/>
  <c r="K15"/>
  <c r="K14"/>
  <c r="K13"/>
  <c r="K12"/>
  <c r="K11"/>
  <c r="K10"/>
  <c r="K9"/>
  <c r="K23" l="1"/>
  <c r="G24"/>
</calcChain>
</file>

<file path=xl/sharedStrings.xml><?xml version="1.0" encoding="utf-8"?>
<sst xmlns="http://schemas.openxmlformats.org/spreadsheetml/2006/main" count="85" uniqueCount="68">
  <si>
    <t>TO,</t>
  </si>
  <si>
    <t>DATE</t>
  </si>
  <si>
    <t>CASE</t>
  </si>
  <si>
    <t>RATE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</si>
  <si>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</si>
  <si>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</si>
  <si>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</si>
  <si>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</si>
  <si>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</si>
  <si>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</si>
  <si>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</si>
  <si>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</si>
  <si>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</si>
  <si>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</si>
  <si>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</si>
  <si>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GST to be paid by Consignor under Reverse Charge Mechanism (RCM) as per GST ACT</t>
  </si>
  <si>
    <t>MONTH   : JUNE,2021</t>
  </si>
  <si>
    <t>BILL DATE : 30/06/2021</t>
  </si>
  <si>
    <t>KINDLY ,VERIFY &amp; CONFIRM US  WITHIN 7 DAYS , ELSE GST WILL BE FILLED  ON 20TH JULY,2021</t>
  </si>
  <si>
    <t>FROM</t>
  </si>
  <si>
    <t>INV.NO</t>
  </si>
  <si>
    <t>CTC</t>
  </si>
  <si>
    <t>CUTTACK</t>
  </si>
  <si>
    <t>196</t>
  </si>
  <si>
    <t>HML.</t>
  </si>
  <si>
    <t>LR.CH</t>
  </si>
  <si>
    <t>PL/DO/01047/21-22</t>
  </si>
  <si>
    <t>KAMAKHYANAGAR</t>
  </si>
  <si>
    <t>116</t>
  </si>
  <si>
    <t>PL/MA/01267/21-22</t>
  </si>
  <si>
    <t>BISOI</t>
  </si>
  <si>
    <t>121</t>
  </si>
  <si>
    <t>PL/MA/01274/21-22</t>
  </si>
  <si>
    <t>DHAMNAGAR</t>
  </si>
  <si>
    <t>114</t>
  </si>
  <si>
    <t>PL/MA/01451/21-22</t>
  </si>
  <si>
    <t>BETANATI</t>
  </si>
  <si>
    <t>115</t>
  </si>
  <si>
    <t>PL/MA/02154/21-22</t>
  </si>
  <si>
    <t>JALESWAR</t>
  </si>
  <si>
    <t>40128</t>
  </si>
  <si>
    <t>PL/MA/02371/21-22</t>
  </si>
  <si>
    <t>134</t>
  </si>
  <si>
    <t>PL/MA/02563/21-22</t>
  </si>
  <si>
    <t>PATNAGARH</t>
  </si>
  <si>
    <t>40138</t>
  </si>
  <si>
    <t>PL/MA/02825/21-22</t>
  </si>
  <si>
    <t>DIGAPAHANDI</t>
  </si>
  <si>
    <t>157</t>
  </si>
  <si>
    <t>PL/MA/02835/21-22</t>
  </si>
  <si>
    <t>151</t>
  </si>
  <si>
    <t>PL/MA/03029/21-22</t>
  </si>
  <si>
    <t>40164</t>
  </si>
  <si>
    <t>PL/MA/03030/21-22</t>
  </si>
  <si>
    <t>40163</t>
  </si>
  <si>
    <t>PL/DO/03211/21-22</t>
  </si>
  <si>
    <t>NIMAPARA</t>
  </si>
  <si>
    <t>40187</t>
  </si>
  <si>
    <t>PL/MA/03161/21-22</t>
  </si>
  <si>
    <t>181</t>
  </si>
  <si>
    <t>PL/MA/03179/21-22</t>
  </si>
  <si>
    <t>NILAGIRI</t>
  </si>
  <si>
    <t>M/S : ASWINI HOMEO &amp; AYURVEDIC PRODUCTS PVT. LTD.</t>
  </si>
  <si>
    <t>GSTIN: 21AACCA0062D1ZO</t>
  </si>
  <si>
    <t>MOB:  7752053677</t>
  </si>
  <si>
    <t>(RUPEES TWELVE THOUSAND TWO HUNDRED SIXTY ONE ONLY)</t>
  </si>
  <si>
    <t xml:space="preserve">BILL NO.   :  INV-11044/21-22 </t>
  </si>
  <si>
    <t>SHERGARH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</si>
</sst>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Kinnari"/>
    </font>
    <font>
      <b/>
      <sz val="9"/>
      <color indexed="8"/>
      <name val="Arial"/>
      <family val="2"/>
    </font>
    <font>
      <b/>
      <sz val="8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/>
    <xf numFmtId="164" fontId="0" fillId="0" borderId="0" xfId="0" applyNumberFormat="1" applyFill="1" applyAlignment="1"/>
    <xf numFmtId="2" fontId="0" fillId="0" borderId="0" xfId="0" applyNumberFormat="1" applyFill="1" applyAlignment="1"/>
    <xf numFmtId="0" fontId="0" fillId="0" borderId="0" xfId="0" applyFill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/>
    <xf numFmtId="0" fontId="11" fillId="0" borderId="0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8" fillId="0" borderId="0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7" zoomScale="145" zoomScaleNormal="145" workbookViewId="0">
      <selection activeCell="L9" sqref="L9"/>
    </sheetView>
  </sheetViews>
  <sheetFormatPr defaultRowHeight="15" customHeight="1"/>
  <cols>
    <col min="1" max="1" width="3.7109375" style="10" customWidth="1"/>
    <col min="2" max="2" width="10.7109375" style="9" customWidth="1"/>
    <col min="3" max="3" width="17.5703125" style="10" customWidth="1"/>
    <col min="4" max="4" width="5.7109375" style="10" bestFit="1" customWidth="1"/>
    <col min="5" max="5" width="18.140625" style="11" bestFit="1" customWidth="1"/>
    <col min="6" max="6" width="7.85546875" style="19" bestFit="1" customWidth="1"/>
    <col min="7" max="7" width="5.140625" style="10" customWidth="1"/>
    <col min="8" max="8" width="7.42578125" style="10" customWidth="1"/>
    <col min="9" max="9" width="6.140625" style="10" customWidth="1"/>
    <col min="10" max="10" width="6.85546875" style="10" customWidth="1"/>
    <col min="11" max="11" width="9.140625" style="11" customWidth="1"/>
    <col min="12" max="16384" width="9.140625" style="11"/>
  </cols>
  <sheetData>
    <row r="1" spans="1:11" s="2" customFormat="1" ht="15" customHeight="1">
      <c r="A1" s="45" t="s">
        <v>0</v>
      </c>
      <c r="B1" s="39"/>
      <c r="E1" s="3"/>
      <c r="F1" s="16"/>
      <c r="G1" s="12" t="s">
        <v>16</v>
      </c>
    </row>
    <row r="2" spans="1:11" s="2" customFormat="1" ht="15" customHeight="1">
      <c r="A2" s="46" t="s">
        <v>62</v>
      </c>
      <c r="B2" s="40"/>
      <c r="C2" s="4"/>
      <c r="D2" s="4"/>
      <c r="E2" s="5"/>
      <c r="F2" s="16"/>
      <c r="G2" s="12" t="s">
        <v>66</v>
      </c>
    </row>
    <row r="3" spans="1:11" s="2" customFormat="1" ht="15" customHeight="1">
      <c r="A3" s="47" t="s">
        <v>22</v>
      </c>
      <c r="B3" s="41"/>
      <c r="C3" s="7"/>
      <c r="D3" s="7"/>
      <c r="E3" s="5"/>
      <c r="F3" s="16"/>
      <c r="G3" s="12" t="s">
        <v>17</v>
      </c>
    </row>
    <row r="4" spans="1:11" s="2" customFormat="1" ht="15" customHeight="1">
      <c r="A4" s="47" t="s">
        <v>63</v>
      </c>
      <c r="B4" s="41"/>
      <c r="C4" s="7"/>
      <c r="D4" s="7"/>
      <c r="E4" s="5"/>
      <c r="F4" s="16"/>
      <c r="G4" s="12" t="s">
        <v>4</v>
      </c>
    </row>
    <row r="5" spans="1:11" s="2" customFormat="1" ht="15" customHeight="1">
      <c r="A5" s="45" t="s">
        <v>64</v>
      </c>
      <c r="B5" s="42"/>
      <c r="C5" s="7"/>
      <c r="D5" s="7"/>
      <c r="E5" s="5"/>
      <c r="F5" s="16"/>
      <c r="G5" s="14" t="s">
        <v>14</v>
      </c>
    </row>
    <row r="6" spans="1:11" s="2" customFormat="1" ht="15" customHeight="1">
      <c r="A6" s="43"/>
      <c r="B6" s="6"/>
      <c r="C6" s="7"/>
      <c r="D6" s="7"/>
      <c r="E6" s="5"/>
      <c r="F6" s="17"/>
      <c r="G6" s="20"/>
      <c r="H6" s="21"/>
      <c r="I6" s="21"/>
      <c r="J6" s="21"/>
    </row>
    <row r="7" spans="1:11" s="2" customFormat="1" ht="15" customHeight="1">
      <c r="A7" s="35"/>
      <c r="B7" s="6"/>
      <c r="C7" s="7"/>
      <c r="D7" s="7"/>
      <c r="E7" s="5"/>
      <c r="F7" s="17"/>
      <c r="G7" s="20"/>
      <c r="H7" s="21"/>
      <c r="I7" s="21"/>
      <c r="J7" s="21"/>
    </row>
    <row r="8" spans="1:11" s="32" customFormat="1" ht="12.75" customHeight="1">
      <c r="A8" s="28" t="s">
        <v>11</v>
      </c>
      <c r="B8" s="29" t="s">
        <v>1</v>
      </c>
      <c r="C8" s="28" t="s">
        <v>12</v>
      </c>
      <c r="D8" s="28" t="s">
        <v>19</v>
      </c>
      <c r="E8" s="28" t="s">
        <v>10</v>
      </c>
      <c r="F8" s="30" t="s">
        <v>20</v>
      </c>
      <c r="G8" s="28" t="s">
        <v>2</v>
      </c>
      <c r="H8" s="31" t="s">
        <v>3</v>
      </c>
      <c r="I8" s="31" t="s">
        <v>24</v>
      </c>
      <c r="J8" s="31" t="s">
        <v>25</v>
      </c>
      <c r="K8" s="28" t="s">
        <v>13</v>
      </c>
    </row>
    <row r="9" spans="1:11" s="33" customFormat="1">
      <c r="A9" s="22">
        <v>1</v>
      </c>
      <c r="B9" s="44">
        <v>44348</v>
      </c>
      <c r="C9" s="38" t="s">
        <v>26</v>
      </c>
      <c r="D9" s="38" t="s">
        <v>21</v>
      </c>
      <c r="E9" s="38" t="s">
        <v>27</v>
      </c>
      <c r="F9" s="38" t="s">
        <v>28</v>
      </c>
      <c r="G9" s="56">
        <v>11</v>
      </c>
      <c r="H9" s="36">
        <v>63.39</v>
      </c>
      <c r="I9" s="36">
        <f>G9*2</f>
        <v>22</v>
      </c>
      <c r="J9" s="36">
        <v>25</v>
      </c>
      <c r="K9" s="57">
        <f>G9*H9+I9+J9</f>
        <v>744.29</v>
      </c>
    </row>
    <row r="10" spans="1:11" s="33" customFormat="1">
      <c r="A10" s="37">
        <v>2</v>
      </c>
      <c r="B10" s="44">
        <v>44350</v>
      </c>
      <c r="C10" s="38" t="s">
        <v>29</v>
      </c>
      <c r="D10" s="38" t="s">
        <v>21</v>
      </c>
      <c r="E10" s="38" t="s">
        <v>30</v>
      </c>
      <c r="F10" s="38" t="s">
        <v>31</v>
      </c>
      <c r="G10" s="56">
        <v>14</v>
      </c>
      <c r="H10" s="36">
        <v>130</v>
      </c>
      <c r="I10" s="36">
        <f t="shared" ref="I10:I22" si="0">G10*2</f>
        <v>28</v>
      </c>
      <c r="J10" s="36">
        <v>25</v>
      </c>
      <c r="K10" s="57">
        <f t="shared" ref="K10:K22" si="1">G10*H10+I10+J10</f>
        <v>1873</v>
      </c>
    </row>
    <row r="11" spans="1:11" s="33" customFormat="1">
      <c r="A11" s="37">
        <v>3</v>
      </c>
      <c r="B11" s="44">
        <v>44351</v>
      </c>
      <c r="C11" s="38" t="s">
        <v>32</v>
      </c>
      <c r="D11" s="38" t="s">
        <v>21</v>
      </c>
      <c r="E11" s="38" t="s">
        <v>33</v>
      </c>
      <c r="F11" s="38" t="s">
        <v>34</v>
      </c>
      <c r="G11" s="56">
        <v>12</v>
      </c>
      <c r="H11" s="36">
        <v>79.97</v>
      </c>
      <c r="I11" s="36">
        <f t="shared" si="0"/>
        <v>24</v>
      </c>
      <c r="J11" s="36">
        <v>25</v>
      </c>
      <c r="K11" s="57">
        <f t="shared" si="1"/>
        <v>1008.64</v>
      </c>
    </row>
    <row r="12" spans="1:11" s="33" customFormat="1">
      <c r="A12" s="37">
        <v>4</v>
      </c>
      <c r="B12" s="44">
        <v>44354</v>
      </c>
      <c r="C12" s="38" t="s">
        <v>35</v>
      </c>
      <c r="D12" s="38" t="s">
        <v>21</v>
      </c>
      <c r="E12" s="38" t="s">
        <v>36</v>
      </c>
      <c r="F12" s="38" t="s">
        <v>37</v>
      </c>
      <c r="G12" s="56">
        <v>12</v>
      </c>
      <c r="H12" s="36">
        <v>84.809999999999988</v>
      </c>
      <c r="I12" s="36">
        <f t="shared" si="0"/>
        <v>24</v>
      </c>
      <c r="J12" s="36">
        <v>25</v>
      </c>
      <c r="K12" s="57">
        <f t="shared" si="1"/>
        <v>1066.7199999999998</v>
      </c>
    </row>
    <row r="13" spans="1:11" s="33" customFormat="1">
      <c r="A13" s="22">
        <v>5</v>
      </c>
      <c r="B13" s="44">
        <v>44365</v>
      </c>
      <c r="C13" s="38" t="s">
        <v>38</v>
      </c>
      <c r="D13" s="38" t="s">
        <v>21</v>
      </c>
      <c r="E13" s="38" t="s">
        <v>39</v>
      </c>
      <c r="F13" s="38" t="s">
        <v>40</v>
      </c>
      <c r="G13" s="56">
        <v>11</v>
      </c>
      <c r="H13" s="36">
        <v>72.180000000000007</v>
      </c>
      <c r="I13" s="36">
        <f t="shared" si="0"/>
        <v>22</v>
      </c>
      <c r="J13" s="36">
        <v>25</v>
      </c>
      <c r="K13" s="57">
        <f t="shared" si="1"/>
        <v>840.98</v>
      </c>
    </row>
    <row r="14" spans="1:11" s="33" customFormat="1">
      <c r="A14" s="37">
        <v>6</v>
      </c>
      <c r="B14" s="44">
        <v>44370</v>
      </c>
      <c r="C14" s="38" t="s">
        <v>41</v>
      </c>
      <c r="D14" s="38" t="s">
        <v>21</v>
      </c>
      <c r="E14" s="38" t="s">
        <v>30</v>
      </c>
      <c r="F14" s="38" t="s">
        <v>42</v>
      </c>
      <c r="G14" s="56">
        <v>14</v>
      </c>
      <c r="H14" s="36">
        <v>130</v>
      </c>
      <c r="I14" s="36">
        <f t="shared" si="0"/>
        <v>28</v>
      </c>
      <c r="J14" s="36">
        <v>25</v>
      </c>
      <c r="K14" s="57">
        <f t="shared" si="1"/>
        <v>1873</v>
      </c>
    </row>
    <row r="15" spans="1:11" s="33" customFormat="1">
      <c r="A15" s="37">
        <v>7</v>
      </c>
      <c r="B15" s="44">
        <v>44371</v>
      </c>
      <c r="C15" s="38" t="s">
        <v>43</v>
      </c>
      <c r="D15" s="38" t="s">
        <v>21</v>
      </c>
      <c r="E15" s="38" t="s">
        <v>44</v>
      </c>
      <c r="F15" s="38" t="s">
        <v>45</v>
      </c>
      <c r="G15" s="56">
        <v>6</v>
      </c>
      <c r="H15" s="36">
        <v>95.7</v>
      </c>
      <c r="I15" s="36">
        <f t="shared" si="0"/>
        <v>12</v>
      </c>
      <c r="J15" s="36">
        <v>25</v>
      </c>
      <c r="K15" s="57">
        <f t="shared" si="1"/>
        <v>611.20000000000005</v>
      </c>
    </row>
    <row r="16" spans="1:11" s="33" customFormat="1">
      <c r="A16" s="37">
        <v>8</v>
      </c>
      <c r="B16" s="44">
        <v>44375</v>
      </c>
      <c r="C16" s="38" t="s">
        <v>46</v>
      </c>
      <c r="D16" s="38" t="s">
        <v>21</v>
      </c>
      <c r="E16" s="38" t="s">
        <v>47</v>
      </c>
      <c r="F16" s="38" t="s">
        <v>48</v>
      </c>
      <c r="G16" s="56">
        <v>5</v>
      </c>
      <c r="H16" s="36">
        <v>86.02000000000001</v>
      </c>
      <c r="I16" s="36">
        <f t="shared" si="0"/>
        <v>10</v>
      </c>
      <c r="J16" s="36">
        <v>25</v>
      </c>
      <c r="K16" s="57">
        <f t="shared" si="1"/>
        <v>465.1</v>
      </c>
    </row>
    <row r="17" spans="1:11" s="33" customFormat="1">
      <c r="A17" s="22">
        <v>9</v>
      </c>
      <c r="B17" s="44">
        <v>44375</v>
      </c>
      <c r="C17" s="38" t="s">
        <v>49</v>
      </c>
      <c r="D17" s="38" t="s">
        <v>21</v>
      </c>
      <c r="E17" s="38" t="s">
        <v>67</v>
      </c>
      <c r="F17" s="38" t="s">
        <v>50</v>
      </c>
      <c r="G17" s="56">
        <v>9</v>
      </c>
      <c r="H17" s="36">
        <v>104.39</v>
      </c>
      <c r="I17" s="36">
        <f t="shared" si="0"/>
        <v>18</v>
      </c>
      <c r="J17" s="36">
        <v>25</v>
      </c>
      <c r="K17" s="57">
        <f t="shared" si="1"/>
        <v>982.51</v>
      </c>
    </row>
    <row r="18" spans="1:11" s="33" customFormat="1">
      <c r="A18" s="37">
        <v>10</v>
      </c>
      <c r="B18" s="44">
        <v>44376</v>
      </c>
      <c r="C18" s="38" t="s">
        <v>51</v>
      </c>
      <c r="D18" s="38" t="s">
        <v>21</v>
      </c>
      <c r="E18" s="38" t="s">
        <v>36</v>
      </c>
      <c r="F18" s="38" t="s">
        <v>52</v>
      </c>
      <c r="G18" s="56">
        <v>3</v>
      </c>
      <c r="H18" s="36">
        <v>84.809999999999988</v>
      </c>
      <c r="I18" s="36">
        <f t="shared" si="0"/>
        <v>6</v>
      </c>
      <c r="J18" s="36">
        <v>25</v>
      </c>
      <c r="K18" s="57">
        <f t="shared" si="1"/>
        <v>285.42999999999995</v>
      </c>
    </row>
    <row r="19" spans="1:11" s="33" customFormat="1">
      <c r="A19" s="37">
        <v>11</v>
      </c>
      <c r="B19" s="44">
        <v>44377</v>
      </c>
      <c r="C19" s="38" t="s">
        <v>53</v>
      </c>
      <c r="D19" s="38" t="s">
        <v>21</v>
      </c>
      <c r="E19" s="38" t="s">
        <v>30</v>
      </c>
      <c r="F19" s="38" t="s">
        <v>54</v>
      </c>
      <c r="G19" s="56">
        <v>2</v>
      </c>
      <c r="H19" s="36">
        <v>130</v>
      </c>
      <c r="I19" s="36">
        <f t="shared" si="0"/>
        <v>4</v>
      </c>
      <c r="J19" s="36">
        <v>25</v>
      </c>
      <c r="K19" s="57">
        <f t="shared" si="1"/>
        <v>289</v>
      </c>
    </row>
    <row r="20" spans="1:11" s="33" customFormat="1">
      <c r="A20" s="37">
        <v>12</v>
      </c>
      <c r="B20" s="44">
        <v>44377</v>
      </c>
      <c r="C20" s="38" t="s">
        <v>55</v>
      </c>
      <c r="D20" s="38" t="s">
        <v>21</v>
      </c>
      <c r="E20" s="38" t="s">
        <v>56</v>
      </c>
      <c r="F20" s="38" t="s">
        <v>57</v>
      </c>
      <c r="G20" s="56">
        <v>6</v>
      </c>
      <c r="H20" s="36">
        <v>59</v>
      </c>
      <c r="I20" s="36">
        <f t="shared" si="0"/>
        <v>12</v>
      </c>
      <c r="J20" s="36">
        <v>25</v>
      </c>
      <c r="K20" s="57">
        <f t="shared" si="1"/>
        <v>391</v>
      </c>
    </row>
    <row r="21" spans="1:11" s="33" customFormat="1">
      <c r="A21" s="22">
        <v>13</v>
      </c>
      <c r="B21" s="44">
        <v>44377</v>
      </c>
      <c r="C21" s="38" t="s">
        <v>58</v>
      </c>
      <c r="D21" s="38" t="s">
        <v>21</v>
      </c>
      <c r="E21" s="38" t="s">
        <v>39</v>
      </c>
      <c r="F21" s="38" t="s">
        <v>59</v>
      </c>
      <c r="G21" s="56">
        <v>10</v>
      </c>
      <c r="H21" s="36">
        <v>72.180000000000007</v>
      </c>
      <c r="I21" s="36">
        <f t="shared" si="0"/>
        <v>20</v>
      </c>
      <c r="J21" s="36">
        <v>25</v>
      </c>
      <c r="K21" s="57">
        <f t="shared" si="1"/>
        <v>766.80000000000007</v>
      </c>
    </row>
    <row r="22" spans="1:11" s="33" customFormat="1">
      <c r="A22" s="37">
        <v>14</v>
      </c>
      <c r="B22" s="44">
        <v>44377</v>
      </c>
      <c r="C22" s="38" t="s">
        <v>60</v>
      </c>
      <c r="D22" s="38" t="s">
        <v>21</v>
      </c>
      <c r="E22" s="38" t="s">
        <v>61</v>
      </c>
      <c r="F22" s="38" t="s">
        <v>23</v>
      </c>
      <c r="G22" s="56">
        <v>14</v>
      </c>
      <c r="H22" s="36">
        <v>72.180000000000007</v>
      </c>
      <c r="I22" s="36">
        <f t="shared" si="0"/>
        <v>28</v>
      </c>
      <c r="J22" s="36">
        <v>25</v>
      </c>
      <c r="K22" s="57">
        <f t="shared" si="1"/>
        <v>1063.52</v>
      </c>
    </row>
    <row r="23" spans="1:11" s="8" customFormat="1" ht="15" customHeight="1">
      <c r="A23" s="53" t="s">
        <v>65</v>
      </c>
      <c r="B23" s="54"/>
      <c r="C23" s="54"/>
      <c r="D23" s="54"/>
      <c r="E23" s="54"/>
      <c r="F23" s="54"/>
      <c r="G23" s="54"/>
      <c r="H23" s="54"/>
      <c r="I23" s="54"/>
      <c r="J23" s="55"/>
      <c r="K23" s="23">
        <f>ROUND(SUM(K9:K22),0)</f>
        <v>12261</v>
      </c>
    </row>
    <row r="24" spans="1:11" s="8" customFormat="1" ht="15" customHeight="1">
      <c r="A24" s="24"/>
      <c r="B24" s="25"/>
      <c r="C24" s="25"/>
      <c r="D24" s="25"/>
      <c r="E24" s="24"/>
      <c r="F24" s="27"/>
      <c r="G24" s="34">
        <f>SUM(G9:G22)</f>
        <v>129</v>
      </c>
      <c r="H24" s="26"/>
      <c r="I24" s="26"/>
      <c r="J24" s="26"/>
      <c r="K24" s="26"/>
    </row>
    <row r="25" spans="1:11" ht="15" customHeight="1">
      <c r="A25" s="48" t="s">
        <v>15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15" customHeight="1" thickBot="1">
      <c r="A26" s="49" t="s">
        <v>18</v>
      </c>
      <c r="B26" s="50"/>
      <c r="C26" s="50"/>
      <c r="D26" s="50"/>
      <c r="E26" s="50"/>
      <c r="F26" s="50"/>
      <c r="G26" s="50"/>
      <c r="H26" s="50"/>
      <c r="I26" s="51"/>
      <c r="J26" s="51"/>
      <c r="K26" s="52"/>
    </row>
    <row r="27" spans="1:11" ht="15" customHeight="1">
      <c r="A27" s="15"/>
      <c r="B27" s="15"/>
      <c r="C27" s="15"/>
      <c r="D27" s="15"/>
      <c r="E27" s="15"/>
      <c r="F27" s="18"/>
      <c r="G27" s="15"/>
      <c r="H27" s="15"/>
      <c r="I27" s="15"/>
      <c r="J27" s="15"/>
      <c r="K27" s="15"/>
    </row>
    <row r="28" spans="1:11" ht="15" customHeight="1">
      <c r="A28" s="13" t="s">
        <v>5</v>
      </c>
    </row>
    <row r="29" spans="1:11" ht="15" customHeight="1">
      <c r="A29" s="13"/>
      <c r="E29" s="19"/>
    </row>
    <row r="30" spans="1:11" ht="15" customHeight="1">
      <c r="A30" s="13" t="s">
        <v>6</v>
      </c>
    </row>
  </sheetData>
  <sortState ref="B8:I26">
    <sortCondition ref="B8:B26"/>
  </sortState>
  <mergeCells count="3">
    <mergeCell ref="A25:K25"/>
    <mergeCell ref="A26:K26"/>
    <mergeCell ref="A23:J23"/>
  </mergeCells>
  <conditionalFormatting sqref="C24:C1048576 C1:C22">
    <cfRule type="duplicateValues" dxfId="1" priority="5"/>
  </conditionalFormatting>
  <conditionalFormatting sqref="F1:F22 F24:F1048576">
    <cfRule type="duplicateValues" dxfId="0" priority="1"/>
  </conditionalFormatting>
  <dataValidations count="2">
    <dataValidation type="custom" allowBlank="1" showInputMessage="1" showErrorMessage="1" sqref="A25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6:A27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7</v>
      </c>
    </row>
    <row r="8" spans="2:2">
      <c r="B8" s="13" t="s">
        <v>8</v>
      </c>
    </row>
    <row r="9" spans="2:2">
      <c r="B9" s="1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2021-07-06T00:52:43Z</cp:lastPrinted>
  <dcterms:created xsi:type="dcterms:W3CDTF">2010-04-08T11:28:01Z</dcterms:created>
  <dcterms:modified xsi:type="dcterms:W3CDTF">2021-07-16T11:56:40Z</dcterms:modified>
</cp:coreProperties>
</file>