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4"/>
  <c r="G11"/>
  <c r="I5"/>
  <c r="I6"/>
  <c r="I7"/>
  <c r="I4"/>
  <c r="H5"/>
  <c r="K5" s="1"/>
  <c r="H6"/>
  <c r="K6" s="1"/>
  <c r="H7"/>
  <c r="K7" s="1"/>
  <c r="H4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<sst xmlns="http://schemas.openxmlformats.org/spreadsheetml/2006/main" count="37" uniqueCount="32">
  <si>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</si>
  <si>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03/7/2025</t>
  </si>
  <si>
    <t>0215</t>
  </si>
  <si>
    <t>40192</t>
  </si>
  <si>
    <t>09/7/2025</t>
  </si>
  <si>
    <t>40204</t>
  </si>
  <si>
    <t>18/7/2025</t>
  </si>
  <si>
    <t>0216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</si>
  <si>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</si>
  <si>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</si>
  <si>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BHUBANESWAR</t>
  </si>
  <si>
    <t>REDHAKHOL</t>
  </si>
  <si>
    <t>BALIAPAL</t>
  </si>
  <si>
    <t>CTC</t>
  </si>
  <si>
    <t>JA/06374</t>
  </si>
  <si>
    <t>JA/06750</t>
  </si>
  <si>
    <t>JA/06775</t>
  </si>
  <si>
    <t>JA/07217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</si>
  <si>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</si>
  <si>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</si>
  <si>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</si>
  <si>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</si>
  <si>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</si>
  <si>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</si>
  <si>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</si>
  <si>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</si>
  <si>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</si>
  <si>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</si>
  <si>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</si>
  <si>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ASWINI HOMEO AND AYURVEDIC PRD PVT LTD
Address:2249,W.NO.20 PROFESSOR PARA,CUTTACK-753003 ODISHA,7978936580
GST No:21AACCA0062D1ZO</t>
  </si>
  <si>
    <t>(RUPEES TWO THOUSAND FOUR HUNDRED NINETY FOUR ONLY)</t>
  </si>
  <si>
    <t xml:space="preserve">Bill Date: 31/07/2025
Bill NO : 11932
Total Amount: 2494.00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</si>
</sst>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6</xdr:col>
      <xdr:colOff>209550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5" style="1" bestFit="1" customWidth="1"/>
    <col min="6" max="6" width="6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75" customHeight="1">
      <c r="A2" s="17" t="s">
        <v>29</v>
      </c>
      <c r="B2" s="18"/>
      <c r="C2" s="18"/>
      <c r="D2" s="18"/>
      <c r="E2" s="18"/>
      <c r="F2" s="18"/>
      <c r="G2" s="19"/>
      <c r="H2" s="16" t="s">
        <v>31</v>
      </c>
      <c r="I2" s="16"/>
      <c r="J2" s="16"/>
      <c r="K2" s="16"/>
    </row>
    <row r="3" spans="1:11" s="3" customFormat="1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9" t="s">
        <v>28</v>
      </c>
    </row>
    <row r="4" spans="1:11">
      <c r="A4" s="4">
        <v>1</v>
      </c>
      <c r="B4" s="4" t="s">
        <v>1</v>
      </c>
      <c r="C4" s="4" t="s">
        <v>14</v>
      </c>
      <c r="D4" s="8" t="s">
        <v>13</v>
      </c>
      <c r="E4" s="4" t="s">
        <v>10</v>
      </c>
      <c r="F4" s="4" t="s">
        <v>2</v>
      </c>
      <c r="G4" s="4">
        <v>6</v>
      </c>
      <c r="H4" s="7">
        <f>VLOOKUP(E4,'[1]ASWINI HOMEO AYURVEDIC PRODUCTS'!$C$4:$D$89,2,FALSE)</f>
        <v>57</v>
      </c>
      <c r="I4" s="7">
        <f>G4*2</f>
        <v>12</v>
      </c>
      <c r="J4" s="7">
        <v>25</v>
      </c>
      <c r="K4" s="7">
        <f>G4*H4+I4+J4</f>
        <v>379</v>
      </c>
    </row>
    <row r="5" spans="1:11">
      <c r="A5" s="4">
        <v>2</v>
      </c>
      <c r="B5" s="4" t="s">
        <v>1</v>
      </c>
      <c r="C5" s="4" t="s">
        <v>15</v>
      </c>
      <c r="D5" s="8" t="s">
        <v>13</v>
      </c>
      <c r="E5" s="4" t="s">
        <v>11</v>
      </c>
      <c r="F5" s="4" t="s">
        <v>3</v>
      </c>
      <c r="G5" s="4">
        <v>6</v>
      </c>
      <c r="H5" s="7">
        <f>VLOOKUP(E5,'[1]ASWINI HOMEO AYURVEDIC PRODUCTS'!$C$4:$D$89,2,FALSE)</f>
        <v>92</v>
      </c>
      <c r="I5" s="7">
        <f t="shared" ref="I5:I7" si="0">G5*2</f>
        <v>12</v>
      </c>
      <c r="J5" s="7">
        <v>25</v>
      </c>
      <c r="K5" s="7">
        <f t="shared" ref="K5:K7" si="1">G5*H5+I5+J5</f>
        <v>589</v>
      </c>
    </row>
    <row r="6" spans="1:11">
      <c r="A6" s="4">
        <v>3</v>
      </c>
      <c r="B6" s="4" t="s">
        <v>4</v>
      </c>
      <c r="C6" s="4" t="s">
        <v>16</v>
      </c>
      <c r="D6" s="8" t="s">
        <v>13</v>
      </c>
      <c r="E6" s="4" t="s">
        <v>12</v>
      </c>
      <c r="F6" s="4" t="s">
        <v>5</v>
      </c>
      <c r="G6" s="4">
        <v>11</v>
      </c>
      <c r="H6" s="7">
        <f>VLOOKUP(E6,'[1]ASWINI HOMEO AYURVEDIC PRODUCTS'!$C$4:$D$89,2,FALSE)</f>
        <v>100</v>
      </c>
      <c r="I6" s="7">
        <f t="shared" si="0"/>
        <v>22</v>
      </c>
      <c r="J6" s="7">
        <v>25</v>
      </c>
      <c r="K6" s="7">
        <f t="shared" si="1"/>
        <v>1147</v>
      </c>
    </row>
    <row r="7" spans="1:11">
      <c r="A7" s="4">
        <v>4</v>
      </c>
      <c r="B7" s="4" t="s">
        <v>6</v>
      </c>
      <c r="C7" s="4" t="s">
        <v>17</v>
      </c>
      <c r="D7" s="8" t="s">
        <v>13</v>
      </c>
      <c r="E7" s="4" t="s">
        <v>10</v>
      </c>
      <c r="F7" s="4" t="s">
        <v>7</v>
      </c>
      <c r="G7" s="4">
        <v>6</v>
      </c>
      <c r="H7" s="7">
        <f>VLOOKUP(E7,'[1]ASWINI HOMEO AYURVEDIC PRODUCTS'!$C$4:$D$89,2,FALSE)</f>
        <v>57</v>
      </c>
      <c r="I7" s="7">
        <f t="shared" si="0"/>
        <v>12</v>
      </c>
      <c r="J7" s="7">
        <v>25</v>
      </c>
      <c r="K7" s="7">
        <f t="shared" si="1"/>
        <v>379</v>
      </c>
    </row>
    <row r="8" spans="1:11" s="3" customFormat="1">
      <c r="A8" s="10" t="s">
        <v>30</v>
      </c>
      <c r="B8" s="11"/>
      <c r="C8" s="11"/>
      <c r="D8" s="11"/>
      <c r="E8" s="11"/>
      <c r="F8" s="11"/>
      <c r="G8" s="11"/>
      <c r="H8" s="12"/>
      <c r="I8" s="12"/>
      <c r="J8" s="13"/>
      <c r="K8" s="6">
        <f>SUM(K4:K7)</f>
        <v>2494</v>
      </c>
    </row>
    <row r="9" spans="1:11" s="3" customFormat="1" ht="30" customHeight="1">
      <c r="A9" s="14" t="s">
        <v>9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8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>
      <c r="G11" s="5">
        <f>SUM(G4:G7)</f>
        <v>29</v>
      </c>
    </row>
  </sheetData>
  <mergeCells count="7">
    <mergeCell ref="A8:J8"/>
    <mergeCell ref="A9:K9"/>
    <mergeCell ref="A10:K10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2025-08-16T03:41:56Z</cp:lastPrinted>
  <dcterms:created xsi:type="dcterms:W3CDTF">2025-08-11T10:34:36Z</dcterms:created>
  <dcterms:modified xsi:type="dcterms:W3CDTF">2025-08-16T03:42:33Z</dcterms:modified>
</cp:coreProperties>
</file>